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<sst xmlns="http://schemas.openxmlformats.org/spreadsheetml/2006/main" count="179" uniqueCount="107">
  <si>
    <t>FTG</t>
  </si>
  <si>
    <t>Projekt</t>
  </si>
  <si>
    <t>Org Namn</t>
  </si>
  <si>
    <t>kr/mån</t>
  </si>
  <si>
    <t>Justering</t>
  </si>
  <si>
    <t xml:space="preserve">Arkitektur                              </t>
  </si>
  <si>
    <t xml:space="preserve">Mark o vatten                           </t>
  </si>
  <si>
    <t>1D</t>
  </si>
  <si>
    <t xml:space="preserve">Byggvetenskap                           </t>
  </si>
  <si>
    <t xml:space="preserve">Infrastruktur                           </t>
  </si>
  <si>
    <t xml:space="preserve">Alfvénlab                               </t>
  </si>
  <si>
    <t xml:space="preserve">Elektrotekniska system                  </t>
  </si>
  <si>
    <t>2D</t>
  </si>
  <si>
    <t xml:space="preserve">Nada                                    </t>
  </si>
  <si>
    <t>2E</t>
  </si>
  <si>
    <t xml:space="preserve">S3                                      </t>
  </si>
  <si>
    <t xml:space="preserve">Tal Musik Hörsel                        </t>
  </si>
  <si>
    <t xml:space="preserve">Kemi                                    </t>
  </si>
  <si>
    <t xml:space="preserve">Kemiteknik                              </t>
  </si>
  <si>
    <t>3E</t>
  </si>
  <si>
    <t xml:space="preserve">Polymerteknologi                        </t>
  </si>
  <si>
    <t xml:space="preserve">Energiteknik                            </t>
  </si>
  <si>
    <t>4B</t>
  </si>
  <si>
    <t xml:space="preserve">Farkostteknik                           </t>
  </si>
  <si>
    <t xml:space="preserve">Hållfasthetslära                        </t>
  </si>
  <si>
    <t xml:space="preserve">Ind Ekonomi                             </t>
  </si>
  <si>
    <t>4F</t>
  </si>
  <si>
    <t xml:space="preserve">Maskinkonstruktion                      </t>
  </si>
  <si>
    <t xml:space="preserve">Industriell produktion                  </t>
  </si>
  <si>
    <t xml:space="preserve">Materialvetenskap                       </t>
  </si>
  <si>
    <t xml:space="preserve">Matematik                               </t>
  </si>
  <si>
    <t xml:space="preserve">Mekanik                                 </t>
  </si>
  <si>
    <t>UB</t>
  </si>
  <si>
    <t xml:space="preserve">UB Rektorn GRU                          </t>
  </si>
  <si>
    <t xml:space="preserve">UB Rektorn THS                          </t>
  </si>
  <si>
    <t xml:space="preserve">UB Rektorn THS Nymble                   </t>
  </si>
  <si>
    <t>9E</t>
  </si>
  <si>
    <t xml:space="preserve">KTHB                                    </t>
  </si>
  <si>
    <t>UF</t>
  </si>
  <si>
    <t>UF IT Datasalar</t>
  </si>
  <si>
    <t>UF Lokalplanering (Tomma)</t>
  </si>
  <si>
    <t xml:space="preserve">Allmän lokal                                 </t>
  </si>
  <si>
    <t xml:space="preserve">EHSL                                         </t>
  </si>
  <si>
    <t>Lokalram totalt</t>
  </si>
  <si>
    <t>UB Rektor Julin</t>
  </si>
  <si>
    <t>Fysik</t>
  </si>
  <si>
    <t>Ny Orgnr</t>
  </si>
  <si>
    <t>EAC</t>
  </si>
  <si>
    <t>KF</t>
  </si>
  <si>
    <t>MFA</t>
  </si>
  <si>
    <t>LVAA</t>
  </si>
  <si>
    <t>VDL</t>
  </si>
  <si>
    <t>VDO</t>
  </si>
  <si>
    <t>VDP</t>
  </si>
  <si>
    <t>VDPB</t>
  </si>
  <si>
    <t>VDA</t>
  </si>
  <si>
    <t>VDB</t>
  </si>
  <si>
    <t>VDC</t>
  </si>
  <si>
    <t>VDD</t>
  </si>
  <si>
    <t>VDG</t>
  </si>
  <si>
    <t>VDH</t>
  </si>
  <si>
    <t xml:space="preserve">UB Rektor Stacken                            </t>
  </si>
  <si>
    <t>UB Rektorn</t>
  </si>
  <si>
    <t>VNB</t>
  </si>
  <si>
    <t xml:space="preserve">UF Internrevisionen                          </t>
  </si>
  <si>
    <t>VH</t>
  </si>
  <si>
    <t>Labsalsjustering</t>
  </si>
  <si>
    <t>VIE</t>
  </si>
  <si>
    <t xml:space="preserve">UF/UTA Utredningsavdelningen                                             </t>
  </si>
  <si>
    <t xml:space="preserve">UF/INF Informationsavdelningen                                           </t>
  </si>
  <si>
    <t xml:space="preserve">UF/UFS Universitetsförvaltningens stab                                   </t>
  </si>
  <si>
    <t xml:space="preserve">UF/AFS Avdelningen för Studentservice                                    </t>
  </si>
  <si>
    <t xml:space="preserve">UF/DFK  </t>
  </si>
  <si>
    <t xml:space="preserve">UF/AFF Avdelningen för forskningsfinansiering                            </t>
  </si>
  <si>
    <t xml:space="preserve">UF/INT Internationella Kansliet                                          </t>
  </si>
  <si>
    <t xml:space="preserve">UF/BLI KTH Företagsamverkan                                              </t>
  </si>
  <si>
    <t>SA</t>
  </si>
  <si>
    <t xml:space="preserve">UF/LPA Lokalplaneringsavdelningen               </t>
  </si>
  <si>
    <t xml:space="preserve">UF/LSA Lokalserviceavdelningen               </t>
  </si>
  <si>
    <t xml:space="preserve">UF/ITA IT-avdelningen                         </t>
  </si>
  <si>
    <t xml:space="preserve">ITM Deans office                                                         </t>
  </si>
  <si>
    <t xml:space="preserve">ITM skolans kansli                                                       </t>
  </si>
  <si>
    <t xml:space="preserve">Ombyggnad                                                                </t>
  </si>
  <si>
    <t>AAA</t>
  </si>
  <si>
    <t>DAA</t>
  </si>
  <si>
    <t xml:space="preserve">SCI Skolan för Teknikvetenskap                                           </t>
  </si>
  <si>
    <t>UB Rektorn X-Alumni</t>
  </si>
  <si>
    <t>VDV</t>
  </si>
  <si>
    <t>UF/VOS Verksamhetsanalys och studiedokumentation</t>
  </si>
  <si>
    <t xml:space="preserve">UF/EA Ekonomiavdelningen                           </t>
  </si>
  <si>
    <t xml:space="preserve">UF/PA Personalavdelningen                         </t>
  </si>
  <si>
    <t>VDEC</t>
  </si>
  <si>
    <t>VL</t>
  </si>
  <si>
    <t>VDI</t>
  </si>
  <si>
    <t xml:space="preserve">UF/BLI STING                                           </t>
  </si>
  <si>
    <t xml:space="preserve">WWSC Wallenberg Wood Science Center                                      </t>
  </si>
  <si>
    <t>VDEA</t>
  </si>
  <si>
    <t xml:space="preserve">UF/ Juridiska avdelningen                                                </t>
  </si>
  <si>
    <t>VDJ</t>
  </si>
  <si>
    <t xml:space="preserve">UF/KTH Innovation                                                        </t>
  </si>
  <si>
    <t xml:space="preserve">UF Enheten för näringslivssamverkan                                      </t>
  </si>
  <si>
    <t xml:space="preserve">UF/KTH Education                                                         </t>
  </si>
  <si>
    <t>VDQ</t>
  </si>
  <si>
    <t>VDU</t>
  </si>
  <si>
    <t>VLE</t>
  </si>
  <si>
    <t>Januari 2011 månadsdebitering</t>
  </si>
  <si>
    <t>Jan mån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</si>
</sst>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0" fillId="0" borderId="0">
      <alignment/>
      <protection/>
    </xf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/>
    </xf>
    <xf numFmtId="0" fontId="0" fillId="0" borderId="10" xfId="0" applyFill="1" applyBorder="1" applyAlignment="1">
      <alignment horizontal="right"/>
    </xf>
    <xf numFmtId="3" fontId="0" fillId="0" borderId="10" xfId="0" applyNumberForma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right"/>
    </xf>
    <xf numFmtId="3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1" fontId="0" fillId="0" borderId="10" xfId="0" applyNumberFormat="1" applyBorder="1" applyAlignment="1">
      <alignment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ormat 1" xfId="37"/>
    <cellStyle name="Färg1" xfId="38"/>
    <cellStyle name="Färg2" xfId="39"/>
    <cellStyle name="Färg3" xfId="40"/>
    <cellStyle name="Färg4" xfId="41"/>
    <cellStyle name="Färg5" xfId="42"/>
    <cellStyle name="Färg6" xfId="43"/>
    <cellStyle name="Followed Hyperlink" xfId="44"/>
    <cellStyle name="Förklarande text" xfId="45"/>
    <cellStyle name="Hyperlink" xfId="46"/>
    <cellStyle name="Indata" xfId="47"/>
    <cellStyle name="Kontrollcell" xfId="48"/>
    <cellStyle name="Länkad cell" xfId="49"/>
    <cellStyle name="Neutral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5.57421875" style="6" customWidth="1"/>
    <col min="2" max="2" width="9.00390625" style="6" bestFit="1" customWidth="1"/>
    <col min="3" max="3" width="7.421875" style="7" bestFit="1" customWidth="1"/>
    <col min="4" max="4" width="56.421875" style="6" bestFit="1" customWidth="1"/>
    <col min="5" max="5" width="12.28125" style="8" bestFit="1" customWidth="1"/>
    <col min="6" max="6" width="9.7109375" style="8" bestFit="1" customWidth="1"/>
    <col min="7" max="7" width="12.28125" style="8" bestFit="1" customWidth="1"/>
    <col min="8" max="8" width="18.00390625" style="6" bestFit="1" customWidth="1"/>
    <col min="9" max="16384" width="9.140625" style="6" customWidth="1"/>
  </cols>
  <sheetData>
    <row r="1" ht="12.75">
      <c r="A1" s="5" t="s">
        <v>105</v>
      </c>
    </row>
    <row r="2" spans="3:7" s="5" customFormat="1" ht="12.75">
      <c r="C2" s="15"/>
      <c r="E2" s="11"/>
      <c r="F2" s="11"/>
      <c r="G2" s="11"/>
    </row>
    <row r="3" spans="1:8" s="5" customFormat="1" ht="12.75">
      <c r="A3" s="1" t="s">
        <v>0</v>
      </c>
      <c r="B3" s="1" t="s">
        <v>46</v>
      </c>
      <c r="C3" s="2" t="s">
        <v>1</v>
      </c>
      <c r="D3" s="1" t="s">
        <v>2</v>
      </c>
      <c r="E3" s="3" t="s">
        <v>3</v>
      </c>
      <c r="F3" s="3" t="s">
        <v>4</v>
      </c>
      <c r="G3" s="3" t="s">
        <v>106</v>
      </c>
      <c r="H3" s="1" t="s">
        <v>66</v>
      </c>
    </row>
    <row r="4" spans="1:8" ht="12.75">
      <c r="A4" s="4" t="s">
        <v>7</v>
      </c>
      <c r="B4" s="4" t="s">
        <v>83</v>
      </c>
      <c r="C4" s="9"/>
      <c r="D4" s="4" t="s">
        <v>5</v>
      </c>
      <c r="E4">
        <v>1163966</v>
      </c>
      <c r="F4" s="16"/>
      <c r="G4" s="10">
        <f>SUM(E4:F4)</f>
        <v>1163966</v>
      </c>
      <c r="H4" s="4"/>
    </row>
    <row r="5" spans="1:8" ht="12.75">
      <c r="A5" s="4" t="s">
        <v>7</v>
      </c>
      <c r="B5" s="4" t="s">
        <v>83</v>
      </c>
      <c r="C5" s="9"/>
      <c r="D5" s="4" t="s">
        <v>6</v>
      </c>
      <c r="E5">
        <v>428819</v>
      </c>
      <c r="F5" s="16"/>
      <c r="G5" s="10">
        <f>SUM(E5:F5)</f>
        <v>428819</v>
      </c>
      <c r="H5" s="4"/>
    </row>
    <row r="6" spans="1:8" ht="12.75">
      <c r="A6" s="4" t="s">
        <v>7</v>
      </c>
      <c r="B6" s="4" t="s">
        <v>83</v>
      </c>
      <c r="C6" s="9"/>
      <c r="D6" s="4" t="s">
        <v>8</v>
      </c>
      <c r="E6">
        <v>954517</v>
      </c>
      <c r="F6" s="16"/>
      <c r="G6" s="10">
        <f>SUM(E6:F6)+H6</f>
        <v>903184</v>
      </c>
      <c r="H6" s="4">
        <v>-51333</v>
      </c>
    </row>
    <row r="7" spans="1:8" ht="12.75">
      <c r="A7" s="4" t="s">
        <v>7</v>
      </c>
      <c r="B7" s="4" t="s">
        <v>83</v>
      </c>
      <c r="C7" s="9"/>
      <c r="D7" s="4" t="s">
        <v>9</v>
      </c>
      <c r="E7">
        <v>1536357</v>
      </c>
      <c r="F7" s="16"/>
      <c r="G7" s="10">
        <f>SUM(E7:F7)</f>
        <v>1536357</v>
      </c>
      <c r="H7" s="4"/>
    </row>
    <row r="8" spans="1:8" ht="12.75">
      <c r="A8" s="4" t="s">
        <v>12</v>
      </c>
      <c r="B8" s="17" t="s">
        <v>84</v>
      </c>
      <c r="C8" s="9"/>
      <c r="D8" s="4" t="s">
        <v>13</v>
      </c>
      <c r="E8">
        <v>2244111</v>
      </c>
      <c r="F8" s="16"/>
      <c r="G8" s="10">
        <f>SUM(E8:F8)+H8</f>
        <v>2217197</v>
      </c>
      <c r="H8" s="4">
        <v>-26914</v>
      </c>
    </row>
    <row r="9" spans="1:8" ht="12.75">
      <c r="A9" s="4" t="s">
        <v>12</v>
      </c>
      <c r="B9" s="17" t="s">
        <v>84</v>
      </c>
      <c r="C9" s="9"/>
      <c r="D9" s="4" t="s">
        <v>16</v>
      </c>
      <c r="E9">
        <v>378901</v>
      </c>
      <c r="F9" s="16"/>
      <c r="G9" s="10">
        <f>SUM(E9:F9)</f>
        <v>378901</v>
      </c>
      <c r="H9" s="4"/>
    </row>
    <row r="10" spans="1:8" ht="12.75">
      <c r="A10" s="4" t="s">
        <v>14</v>
      </c>
      <c r="B10" s="4" t="s">
        <v>47</v>
      </c>
      <c r="C10" s="9"/>
      <c r="D10" s="4" t="s">
        <v>10</v>
      </c>
      <c r="E10">
        <v>544503</v>
      </c>
      <c r="F10" s="16"/>
      <c r="G10" s="10">
        <f>SUM(E10:F10)</f>
        <v>544503</v>
      </c>
      <c r="H10" s="4"/>
    </row>
    <row r="11" spans="1:8" ht="12.75">
      <c r="A11" s="4" t="s">
        <v>14</v>
      </c>
      <c r="B11" s="4" t="s">
        <v>47</v>
      </c>
      <c r="C11" s="9"/>
      <c r="D11" s="4" t="s">
        <v>11</v>
      </c>
      <c r="E11">
        <v>776325</v>
      </c>
      <c r="F11" s="16"/>
      <c r="G11" s="10">
        <f>SUM(E11:F11)</f>
        <v>776325</v>
      </c>
      <c r="H11" s="4"/>
    </row>
    <row r="12" spans="1:8" ht="12.75">
      <c r="A12" s="4" t="s">
        <v>14</v>
      </c>
      <c r="B12" s="4" t="s">
        <v>47</v>
      </c>
      <c r="C12" s="9"/>
      <c r="D12" s="4" t="s">
        <v>15</v>
      </c>
      <c r="E12">
        <v>1103860</v>
      </c>
      <c r="F12" s="16"/>
      <c r="G12" s="10">
        <f>SUM(E12:F12)+H12</f>
        <v>1054860</v>
      </c>
      <c r="H12" s="4">
        <v>-49000</v>
      </c>
    </row>
    <row r="13" spans="1:8" ht="12.75">
      <c r="A13" s="4" t="s">
        <v>19</v>
      </c>
      <c r="B13" s="4" t="s">
        <v>48</v>
      </c>
      <c r="C13" s="9"/>
      <c r="D13" s="4" t="s">
        <v>17</v>
      </c>
      <c r="E13">
        <v>998612</v>
      </c>
      <c r="F13" s="16">
        <v>-10672</v>
      </c>
      <c r="G13" s="10">
        <f>SUM(E13:F13)</f>
        <v>987940</v>
      </c>
      <c r="H13" s="4"/>
    </row>
    <row r="14" spans="1:8" ht="12.75">
      <c r="A14" s="4" t="s">
        <v>19</v>
      </c>
      <c r="B14" s="4" t="s">
        <v>48</v>
      </c>
      <c r="C14" s="9"/>
      <c r="D14" s="4" t="s">
        <v>18</v>
      </c>
      <c r="E14">
        <v>571478</v>
      </c>
      <c r="F14" s="16">
        <v>1600</v>
      </c>
      <c r="G14" s="10">
        <f>SUM(E14:F14)</f>
        <v>573078</v>
      </c>
      <c r="H14" s="4"/>
    </row>
    <row r="15" spans="1:8" ht="12.75">
      <c r="A15" s="4" t="s">
        <v>19</v>
      </c>
      <c r="B15" s="4" t="s">
        <v>48</v>
      </c>
      <c r="C15" s="9"/>
      <c r="D15" s="4" t="s">
        <v>20</v>
      </c>
      <c r="E15">
        <v>1339173</v>
      </c>
      <c r="F15" s="16"/>
      <c r="G15" s="10">
        <f>SUM(E15:F15)+H15</f>
        <v>1185006</v>
      </c>
      <c r="H15" s="4">
        <v>-154167</v>
      </c>
    </row>
    <row r="16" spans="1:8" ht="12.75">
      <c r="A16" s="17" t="s">
        <v>19</v>
      </c>
      <c r="B16" s="17" t="s">
        <v>48</v>
      </c>
      <c r="C16" s="9"/>
      <c r="D16" s="14" t="s">
        <v>95</v>
      </c>
      <c r="E16">
        <v>154125</v>
      </c>
      <c r="F16" s="16"/>
      <c r="G16" s="10">
        <f>SUM(E16:F16)</f>
        <v>154125</v>
      </c>
      <c r="H16" s="4"/>
    </row>
    <row r="17" spans="1:8" ht="12.75">
      <c r="A17" s="4" t="s">
        <v>36</v>
      </c>
      <c r="B17" s="4" t="s">
        <v>50</v>
      </c>
      <c r="C17" s="9"/>
      <c r="D17" s="4" t="s">
        <v>37</v>
      </c>
      <c r="E17">
        <v>1995550</v>
      </c>
      <c r="F17" s="16"/>
      <c r="G17" s="10">
        <f>SUM(E17:F17)</f>
        <v>1995550</v>
      </c>
      <c r="H17" s="4"/>
    </row>
    <row r="18" spans="1:8" ht="12.75">
      <c r="A18" s="4" t="s">
        <v>26</v>
      </c>
      <c r="B18" s="4" t="s">
        <v>49</v>
      </c>
      <c r="C18" s="9"/>
      <c r="D18" s="4" t="s">
        <v>21</v>
      </c>
      <c r="E18">
        <v>627412</v>
      </c>
      <c r="F18" s="16"/>
      <c r="G18" s="10">
        <f>SUM(E18:F18)</f>
        <v>627412</v>
      </c>
      <c r="H18" s="4"/>
    </row>
    <row r="19" spans="1:8" ht="12.75">
      <c r="A19" s="4" t="s">
        <v>26</v>
      </c>
      <c r="B19" s="4" t="s">
        <v>49</v>
      </c>
      <c r="C19" s="9"/>
      <c r="D19" s="4" t="s">
        <v>25</v>
      </c>
      <c r="E19">
        <v>709776</v>
      </c>
      <c r="F19" s="16"/>
      <c r="G19" s="10">
        <f>SUM(E19:F19)</f>
        <v>709776</v>
      </c>
      <c r="H19" s="4"/>
    </row>
    <row r="20" spans="1:8" ht="12.75">
      <c r="A20" s="4" t="s">
        <v>26</v>
      </c>
      <c r="B20" s="4" t="s">
        <v>49</v>
      </c>
      <c r="C20" s="9"/>
      <c r="D20" s="4" t="s">
        <v>27</v>
      </c>
      <c r="E20">
        <v>1222332</v>
      </c>
      <c r="F20" s="16"/>
      <c r="G20" s="10">
        <f>SUM(E20:F20)+H20</f>
        <v>1068332</v>
      </c>
      <c r="H20" s="17">
        <v>-154000</v>
      </c>
    </row>
    <row r="21" spans="1:8" ht="12.75">
      <c r="A21" s="4" t="s">
        <v>26</v>
      </c>
      <c r="B21" s="4" t="s">
        <v>49</v>
      </c>
      <c r="C21" s="9"/>
      <c r="D21" s="4" t="s">
        <v>28</v>
      </c>
      <c r="E21">
        <v>842741</v>
      </c>
      <c r="F21" s="16"/>
      <c r="G21" s="10">
        <f aca="true" t="shared" si="0" ref="G21:G29">SUM(E21:F21)</f>
        <v>842741</v>
      </c>
      <c r="H21" s="4"/>
    </row>
    <row r="22" spans="1:8" ht="12.75">
      <c r="A22" s="4" t="s">
        <v>26</v>
      </c>
      <c r="B22" s="4" t="s">
        <v>49</v>
      </c>
      <c r="C22" s="9"/>
      <c r="D22" s="4" t="s">
        <v>29</v>
      </c>
      <c r="E22">
        <v>1254014</v>
      </c>
      <c r="F22" s="16"/>
      <c r="G22" s="10">
        <f t="shared" si="0"/>
        <v>1254014</v>
      </c>
      <c r="H22" s="4"/>
    </row>
    <row r="23" spans="1:8" ht="12.75">
      <c r="A23" s="17" t="s">
        <v>26</v>
      </c>
      <c r="B23" s="4" t="s">
        <v>49</v>
      </c>
      <c r="C23" s="9"/>
      <c r="D23" s="14" t="s">
        <v>80</v>
      </c>
      <c r="E23">
        <v>90865</v>
      </c>
      <c r="F23" s="16"/>
      <c r="G23" s="10">
        <f t="shared" si="0"/>
        <v>90865</v>
      </c>
      <c r="H23" s="4"/>
    </row>
    <row r="24" spans="1:8" ht="12.75">
      <c r="A24" s="17" t="s">
        <v>26</v>
      </c>
      <c r="B24" s="4" t="s">
        <v>49</v>
      </c>
      <c r="C24" s="9"/>
      <c r="D24" s="14" t="s">
        <v>81</v>
      </c>
      <c r="E24">
        <v>119117</v>
      </c>
      <c r="F24" s="16"/>
      <c r="G24" s="10">
        <f t="shared" si="0"/>
        <v>119117</v>
      </c>
      <c r="H24" s="4"/>
    </row>
    <row r="25" spans="1:8" ht="12.75">
      <c r="A25" s="4" t="s">
        <v>22</v>
      </c>
      <c r="B25" s="17" t="s">
        <v>76</v>
      </c>
      <c r="C25" s="9"/>
      <c r="D25" s="4" t="s">
        <v>24</v>
      </c>
      <c r="E25">
        <v>301447</v>
      </c>
      <c r="F25" s="16"/>
      <c r="G25" s="10">
        <f t="shared" si="0"/>
        <v>301447</v>
      </c>
      <c r="H25" s="4"/>
    </row>
    <row r="26" spans="1:8" ht="12.75">
      <c r="A26" s="4" t="s">
        <v>22</v>
      </c>
      <c r="B26" s="17" t="s">
        <v>76</v>
      </c>
      <c r="C26" s="9"/>
      <c r="D26" s="4" t="s">
        <v>45</v>
      </c>
      <c r="E26">
        <v>75226</v>
      </c>
      <c r="F26" s="16"/>
      <c r="G26" s="10">
        <f t="shared" si="0"/>
        <v>75226</v>
      </c>
      <c r="H26" s="4"/>
    </row>
    <row r="27" spans="1:8" ht="12.75">
      <c r="A27" s="4" t="s">
        <v>22</v>
      </c>
      <c r="B27" s="17" t="s">
        <v>76</v>
      </c>
      <c r="C27" s="9"/>
      <c r="D27" s="4" t="s">
        <v>30</v>
      </c>
      <c r="E27">
        <v>837975</v>
      </c>
      <c r="F27" s="16"/>
      <c r="G27" s="10">
        <f t="shared" si="0"/>
        <v>837975</v>
      </c>
      <c r="H27" s="4"/>
    </row>
    <row r="28" spans="1:8" ht="12.75">
      <c r="A28" s="4" t="s">
        <v>22</v>
      </c>
      <c r="B28" s="17" t="s">
        <v>76</v>
      </c>
      <c r="C28" s="9"/>
      <c r="D28" s="4" t="s">
        <v>31</v>
      </c>
      <c r="E28">
        <v>672812</v>
      </c>
      <c r="F28" s="16"/>
      <c r="G28" s="10">
        <f t="shared" si="0"/>
        <v>672812</v>
      </c>
      <c r="H28" s="4"/>
    </row>
    <row r="29" spans="1:8" ht="12.75">
      <c r="A29" s="17" t="s">
        <v>22</v>
      </c>
      <c r="B29" s="17" t="s">
        <v>76</v>
      </c>
      <c r="C29" s="9"/>
      <c r="D29" s="14" t="s">
        <v>85</v>
      </c>
      <c r="E29">
        <v>118921</v>
      </c>
      <c r="F29" s="16"/>
      <c r="G29" s="10">
        <f t="shared" si="0"/>
        <v>118921</v>
      </c>
      <c r="H29" s="4"/>
    </row>
    <row r="30" spans="1:8" ht="12.75">
      <c r="A30" s="4" t="s">
        <v>22</v>
      </c>
      <c r="B30" s="17" t="s">
        <v>76</v>
      </c>
      <c r="C30" s="9"/>
      <c r="D30" s="4" t="s">
        <v>23</v>
      </c>
      <c r="E30">
        <v>1037862</v>
      </c>
      <c r="F30" s="16">
        <v>15000</v>
      </c>
      <c r="G30" s="10">
        <f>SUM(E30:F30)+H30</f>
        <v>987945</v>
      </c>
      <c r="H30" s="4">
        <v>-64917</v>
      </c>
    </row>
    <row r="31" spans="1:8" ht="12.75">
      <c r="A31" s="17" t="s">
        <v>38</v>
      </c>
      <c r="B31" s="14" t="s">
        <v>55</v>
      </c>
      <c r="C31" s="9"/>
      <c r="D31" s="14" t="s">
        <v>68</v>
      </c>
      <c r="E31">
        <v>77084</v>
      </c>
      <c r="F31" s="16">
        <v>4964</v>
      </c>
      <c r="G31" s="10">
        <f aca="true" t="shared" si="1" ref="G31:G62">SUM(E31:F31)</f>
        <v>82048</v>
      </c>
      <c r="H31" s="4"/>
    </row>
    <row r="32" spans="1:8" ht="12.75">
      <c r="A32" s="17" t="s">
        <v>38</v>
      </c>
      <c r="B32" s="14" t="s">
        <v>56</v>
      </c>
      <c r="C32" s="9"/>
      <c r="D32" s="18" t="s">
        <v>89</v>
      </c>
      <c r="E32">
        <v>141218</v>
      </c>
      <c r="F32" s="21"/>
      <c r="G32" s="10">
        <f t="shared" si="1"/>
        <v>141218</v>
      </c>
      <c r="H32" s="4"/>
    </row>
    <row r="33" spans="1:8" ht="12.75">
      <c r="A33" s="17" t="s">
        <v>38</v>
      </c>
      <c r="B33" s="14" t="s">
        <v>57</v>
      </c>
      <c r="C33" s="9"/>
      <c r="D33" s="18" t="s">
        <v>72</v>
      </c>
      <c r="E33">
        <v>323972</v>
      </c>
      <c r="F33" s="16"/>
      <c r="G33" s="10">
        <f t="shared" si="1"/>
        <v>323972</v>
      </c>
      <c r="H33" s="4"/>
    </row>
    <row r="34" spans="1:8" ht="12.75">
      <c r="A34" s="17" t="s">
        <v>38</v>
      </c>
      <c r="B34" s="14" t="s">
        <v>58</v>
      </c>
      <c r="C34" s="9"/>
      <c r="D34" s="18" t="s">
        <v>90</v>
      </c>
      <c r="E34">
        <v>215102</v>
      </c>
      <c r="F34" s="16"/>
      <c r="G34" s="10">
        <f t="shared" si="1"/>
        <v>215102</v>
      </c>
      <c r="H34" s="4"/>
    </row>
    <row r="35" spans="1:8" ht="12.75">
      <c r="A35" s="17" t="s">
        <v>38</v>
      </c>
      <c r="B35" s="14" t="s">
        <v>96</v>
      </c>
      <c r="C35" s="9"/>
      <c r="D35" s="14" t="s">
        <v>69</v>
      </c>
      <c r="E35">
        <v>88915</v>
      </c>
      <c r="F35" s="16"/>
      <c r="G35" s="10">
        <f t="shared" si="1"/>
        <v>88915</v>
      </c>
      <c r="H35" s="4"/>
    </row>
    <row r="36" spans="1:8" ht="12.75">
      <c r="A36" s="17" t="s">
        <v>38</v>
      </c>
      <c r="B36" s="18" t="s">
        <v>91</v>
      </c>
      <c r="C36" s="9"/>
      <c r="D36" s="14" t="s">
        <v>74</v>
      </c>
      <c r="E36">
        <v>79721</v>
      </c>
      <c r="F36" s="16"/>
      <c r="G36" s="10">
        <f t="shared" si="1"/>
        <v>79721</v>
      </c>
      <c r="H36" s="4"/>
    </row>
    <row r="37" spans="1:8" ht="12.75">
      <c r="A37" s="17" t="s">
        <v>38</v>
      </c>
      <c r="B37" s="14" t="s">
        <v>59</v>
      </c>
      <c r="C37" s="9"/>
      <c r="D37" s="14" t="s">
        <v>70</v>
      </c>
      <c r="E37">
        <v>57973</v>
      </c>
      <c r="F37" s="16">
        <v>-4964</v>
      </c>
      <c r="G37" s="10">
        <f t="shared" si="1"/>
        <v>53009</v>
      </c>
      <c r="H37" s="4"/>
    </row>
    <row r="38" spans="1:8" ht="12.75">
      <c r="A38" s="17" t="s">
        <v>38</v>
      </c>
      <c r="B38" s="14" t="s">
        <v>60</v>
      </c>
      <c r="C38" s="9"/>
      <c r="D38" s="14" t="s">
        <v>71</v>
      </c>
      <c r="E38">
        <v>289428</v>
      </c>
      <c r="F38" s="16"/>
      <c r="G38" s="10">
        <f t="shared" si="1"/>
        <v>289428</v>
      </c>
      <c r="H38" s="4"/>
    </row>
    <row r="39" spans="1:8" ht="12.75">
      <c r="A39" s="17" t="s">
        <v>38</v>
      </c>
      <c r="B39" s="18" t="s">
        <v>93</v>
      </c>
      <c r="C39" s="9"/>
      <c r="D39" s="14" t="s">
        <v>73</v>
      </c>
      <c r="E39">
        <v>177603</v>
      </c>
      <c r="F39" s="16"/>
      <c r="G39" s="10">
        <f t="shared" si="1"/>
        <v>177603</v>
      </c>
      <c r="H39" s="4"/>
    </row>
    <row r="40" spans="1:8" ht="12.75">
      <c r="A40" s="17" t="s">
        <v>38</v>
      </c>
      <c r="B40" s="18" t="s">
        <v>98</v>
      </c>
      <c r="C40" s="9"/>
      <c r="D40" s="14" t="s">
        <v>97</v>
      </c>
      <c r="E40">
        <v>26743</v>
      </c>
      <c r="F40" s="16"/>
      <c r="G40" s="10">
        <f t="shared" si="1"/>
        <v>26743</v>
      </c>
      <c r="H40" s="4"/>
    </row>
    <row r="41" spans="1:8" ht="12.75">
      <c r="A41" s="4" t="s">
        <v>38</v>
      </c>
      <c r="B41" s="4" t="s">
        <v>51</v>
      </c>
      <c r="C41" s="9"/>
      <c r="D41" s="4" t="s">
        <v>77</v>
      </c>
      <c r="E41">
        <v>86274</v>
      </c>
      <c r="F41" s="16"/>
      <c r="G41" s="10">
        <f t="shared" si="1"/>
        <v>86274</v>
      </c>
      <c r="H41" s="4"/>
    </row>
    <row r="42" spans="1:8" ht="12.75">
      <c r="A42" s="4" t="s">
        <v>38</v>
      </c>
      <c r="B42" s="4" t="s">
        <v>52</v>
      </c>
      <c r="C42" s="9"/>
      <c r="D42" s="4" t="s">
        <v>78</v>
      </c>
      <c r="E42">
        <v>414780</v>
      </c>
      <c r="F42" s="16">
        <v>17500</v>
      </c>
      <c r="G42" s="10">
        <f t="shared" si="1"/>
        <v>432280</v>
      </c>
      <c r="H42" s="4"/>
    </row>
    <row r="43" spans="1:8" ht="12.75">
      <c r="A43" s="4" t="s">
        <v>38</v>
      </c>
      <c r="B43" s="4" t="s">
        <v>53</v>
      </c>
      <c r="C43" s="9"/>
      <c r="D43" s="4" t="s">
        <v>79</v>
      </c>
      <c r="E43">
        <v>583183</v>
      </c>
      <c r="F43" s="16"/>
      <c r="G43" s="10">
        <f t="shared" si="1"/>
        <v>583183</v>
      </c>
      <c r="H43" s="4"/>
    </row>
    <row r="44" spans="1:8" ht="12.75">
      <c r="A44" s="4" t="s">
        <v>38</v>
      </c>
      <c r="B44" s="4" t="s">
        <v>54</v>
      </c>
      <c r="C44" s="9"/>
      <c r="D44" s="4" t="s">
        <v>39</v>
      </c>
      <c r="E44">
        <v>748061</v>
      </c>
      <c r="F44" s="16"/>
      <c r="G44" s="10">
        <f t="shared" si="1"/>
        <v>748061</v>
      </c>
      <c r="H44" s="4"/>
    </row>
    <row r="45" spans="1:8" ht="12.75">
      <c r="A45" s="4" t="s">
        <v>38</v>
      </c>
      <c r="B45" s="17" t="s">
        <v>102</v>
      </c>
      <c r="C45" s="9"/>
      <c r="D45" s="14" t="s">
        <v>99</v>
      </c>
      <c r="E45">
        <v>61353</v>
      </c>
      <c r="F45" s="16"/>
      <c r="G45" s="10">
        <f t="shared" si="1"/>
        <v>61353</v>
      </c>
      <c r="H45" s="4"/>
    </row>
    <row r="46" spans="1:8" ht="12.75">
      <c r="A46" s="4" t="s">
        <v>38</v>
      </c>
      <c r="B46" s="17" t="s">
        <v>103</v>
      </c>
      <c r="C46" s="9"/>
      <c r="D46" s="14" t="s">
        <v>100</v>
      </c>
      <c r="E46">
        <v>118849</v>
      </c>
      <c r="F46" s="16"/>
      <c r="G46" s="10">
        <f t="shared" si="1"/>
        <v>118849</v>
      </c>
      <c r="H46" s="4"/>
    </row>
    <row r="47" spans="1:8" ht="12.75">
      <c r="A47" s="17" t="s">
        <v>38</v>
      </c>
      <c r="B47" s="17" t="s">
        <v>87</v>
      </c>
      <c r="C47" s="9"/>
      <c r="D47" s="17" t="s">
        <v>88</v>
      </c>
      <c r="E47">
        <v>124875</v>
      </c>
      <c r="F47" s="16"/>
      <c r="G47" s="10">
        <f t="shared" si="1"/>
        <v>124875</v>
      </c>
      <c r="H47" s="4"/>
    </row>
    <row r="48" spans="1:8" ht="12.75">
      <c r="A48" s="17" t="s">
        <v>38</v>
      </c>
      <c r="B48" s="17" t="s">
        <v>65</v>
      </c>
      <c r="C48" s="9"/>
      <c r="D48" s="14" t="s">
        <v>64</v>
      </c>
      <c r="E48">
        <v>8877</v>
      </c>
      <c r="F48" s="16"/>
      <c r="G48" s="10">
        <f t="shared" si="1"/>
        <v>8877</v>
      </c>
      <c r="H48" s="4"/>
    </row>
    <row r="49" spans="1:8" ht="12.75">
      <c r="A49" s="4" t="s">
        <v>32</v>
      </c>
      <c r="B49" s="4" t="s">
        <v>67</v>
      </c>
      <c r="C49" s="9"/>
      <c r="D49" s="4" t="s">
        <v>33</v>
      </c>
      <c r="E49">
        <v>4060319</v>
      </c>
      <c r="F49" s="16"/>
      <c r="G49" s="10">
        <f t="shared" si="1"/>
        <v>4060319</v>
      </c>
      <c r="H49" s="4"/>
    </row>
    <row r="50" spans="1:8" ht="12.75">
      <c r="A50" s="17" t="s">
        <v>38</v>
      </c>
      <c r="B50" s="17" t="s">
        <v>92</v>
      </c>
      <c r="C50" s="9"/>
      <c r="D50" s="14" t="s">
        <v>75</v>
      </c>
      <c r="E50">
        <v>2765</v>
      </c>
      <c r="F50" s="16"/>
      <c r="G50" s="10">
        <f t="shared" si="1"/>
        <v>2765</v>
      </c>
      <c r="H50" s="4"/>
    </row>
    <row r="51" spans="1:8" ht="12.75">
      <c r="A51" s="17" t="s">
        <v>38</v>
      </c>
      <c r="B51" s="17" t="s">
        <v>92</v>
      </c>
      <c r="C51" s="9"/>
      <c r="D51" s="14" t="s">
        <v>94</v>
      </c>
      <c r="E51">
        <v>101999</v>
      </c>
      <c r="F51" s="16"/>
      <c r="G51" s="10">
        <f t="shared" si="1"/>
        <v>101999</v>
      </c>
      <c r="H51" s="4"/>
    </row>
    <row r="52" spans="1:8" ht="12.75">
      <c r="A52" s="17" t="s">
        <v>38</v>
      </c>
      <c r="B52" s="17" t="s">
        <v>104</v>
      </c>
      <c r="C52" s="9"/>
      <c r="D52" s="14" t="s">
        <v>101</v>
      </c>
      <c r="E52">
        <v>19868</v>
      </c>
      <c r="F52" s="16"/>
      <c r="G52" s="10">
        <f t="shared" si="1"/>
        <v>19868</v>
      </c>
      <c r="H52" s="4"/>
    </row>
    <row r="53" spans="1:8" ht="12.75">
      <c r="A53" s="4" t="s">
        <v>32</v>
      </c>
      <c r="B53" s="4" t="s">
        <v>63</v>
      </c>
      <c r="C53" s="9"/>
      <c r="D53" s="4" t="s">
        <v>62</v>
      </c>
      <c r="E53">
        <v>176308</v>
      </c>
      <c r="F53" s="16"/>
      <c r="G53" s="10">
        <f t="shared" si="1"/>
        <v>176308</v>
      </c>
      <c r="H53" s="4"/>
    </row>
    <row r="54" spans="1:8" ht="12.75">
      <c r="A54" s="4" t="s">
        <v>32</v>
      </c>
      <c r="B54" s="4" t="s">
        <v>63</v>
      </c>
      <c r="C54" s="9"/>
      <c r="D54" s="14" t="s">
        <v>61</v>
      </c>
      <c r="E54">
        <v>16684</v>
      </c>
      <c r="F54" s="16"/>
      <c r="G54" s="10">
        <f t="shared" si="1"/>
        <v>16684</v>
      </c>
      <c r="H54" s="4"/>
    </row>
    <row r="55" spans="1:8" ht="12.75">
      <c r="A55" s="4" t="s">
        <v>32</v>
      </c>
      <c r="B55" s="4" t="s">
        <v>63</v>
      </c>
      <c r="C55" s="9"/>
      <c r="D55" s="17" t="s">
        <v>86</v>
      </c>
      <c r="E55">
        <v>20500</v>
      </c>
      <c r="F55" s="16"/>
      <c r="G55" s="10">
        <f t="shared" si="1"/>
        <v>20500</v>
      </c>
      <c r="H55" s="4"/>
    </row>
    <row r="56" spans="1:8" ht="12.75">
      <c r="A56" s="4" t="s">
        <v>32</v>
      </c>
      <c r="B56" s="4" t="s">
        <v>63</v>
      </c>
      <c r="C56" s="9"/>
      <c r="D56" s="4" t="s">
        <v>34</v>
      </c>
      <c r="E56">
        <v>714435</v>
      </c>
      <c r="F56" s="16"/>
      <c r="G56" s="10">
        <f t="shared" si="1"/>
        <v>714435</v>
      </c>
      <c r="H56" s="4"/>
    </row>
    <row r="57" spans="1:8" ht="12.75">
      <c r="A57" s="4" t="s">
        <v>32</v>
      </c>
      <c r="B57" s="4" t="s">
        <v>63</v>
      </c>
      <c r="C57" s="9"/>
      <c r="D57" s="4" t="s">
        <v>35</v>
      </c>
      <c r="E57">
        <v>1031</v>
      </c>
      <c r="F57" s="16"/>
      <c r="G57" s="10">
        <f t="shared" si="1"/>
        <v>1031</v>
      </c>
      <c r="H57" s="4"/>
    </row>
    <row r="58" spans="1:8" ht="12.75">
      <c r="A58" s="4" t="s">
        <v>32</v>
      </c>
      <c r="B58" s="4" t="s">
        <v>63</v>
      </c>
      <c r="C58" s="9"/>
      <c r="D58" s="4" t="s">
        <v>44</v>
      </c>
      <c r="E58">
        <v>146462</v>
      </c>
      <c r="F58" s="16"/>
      <c r="G58" s="10">
        <f t="shared" si="1"/>
        <v>146462</v>
      </c>
      <c r="H58" s="4"/>
    </row>
    <row r="59" spans="1:8" ht="12.75">
      <c r="A59" s="4"/>
      <c r="B59" s="4"/>
      <c r="C59" s="9"/>
      <c r="D59" s="4" t="s">
        <v>40</v>
      </c>
      <c r="E59">
        <v>800026</v>
      </c>
      <c r="F59" s="16"/>
      <c r="G59" s="10">
        <f t="shared" si="1"/>
        <v>800026</v>
      </c>
      <c r="H59" s="4"/>
    </row>
    <row r="60" spans="1:8" ht="12.75">
      <c r="A60" s="4"/>
      <c r="B60" s="4"/>
      <c r="C60" s="9"/>
      <c r="D60" s="4" t="s">
        <v>41</v>
      </c>
      <c r="E60">
        <v>14378</v>
      </c>
      <c r="F60" s="16"/>
      <c r="G60" s="10">
        <f t="shared" si="1"/>
        <v>14378</v>
      </c>
      <c r="H60" s="4"/>
    </row>
    <row r="61" spans="1:8" ht="12.75">
      <c r="A61" s="4"/>
      <c r="B61" s="4"/>
      <c r="C61" s="9"/>
      <c r="D61" s="4" t="s">
        <v>42</v>
      </c>
      <c r="E61">
        <v>27251</v>
      </c>
      <c r="F61" s="16"/>
      <c r="G61" s="10">
        <f t="shared" si="1"/>
        <v>27251</v>
      </c>
      <c r="H61" s="4"/>
    </row>
    <row r="62" spans="1:8" ht="12.75">
      <c r="A62" s="4"/>
      <c r="B62" s="4"/>
      <c r="C62" s="9"/>
      <c r="D62" s="14" t="s">
        <v>82</v>
      </c>
      <c r="E62">
        <v>550200</v>
      </c>
      <c r="F62" s="16"/>
      <c r="G62" s="10">
        <f t="shared" si="1"/>
        <v>550200</v>
      </c>
      <c r="H62" s="4"/>
    </row>
    <row r="63" spans="1:8" ht="12.75">
      <c r="A63" s="4"/>
      <c r="B63" s="4"/>
      <c r="C63" s="9"/>
      <c r="D63" s="20" t="s">
        <v>43</v>
      </c>
      <c r="E63" s="19">
        <f>SUM(E4:E61)</f>
        <v>31826834</v>
      </c>
      <c r="F63" s="19">
        <f>SUM(F4:F61)</f>
        <v>23428</v>
      </c>
      <c r="G63" s="10">
        <f>SUM(G4:G62)</f>
        <v>31900131</v>
      </c>
      <c r="H63" s="4"/>
    </row>
    <row r="65" ht="12.75">
      <c r="D65" s="12"/>
    </row>
    <row r="67" spans="5:6" ht="12.75">
      <c r="E67" s="11"/>
      <c r="F67" s="13"/>
    </row>
    <row r="68" ht="12.75">
      <c r="E68" s="13"/>
    </row>
  </sheetData>
  <sheetProtection/>
  <printOptions/>
  <pageMargins left="0.3937007874015748" right="0.7480314960629921" top="0.551181102362204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thommasc</cp:lastModifiedBy>
  <cp:lastPrinted>2010-12-14T12:10:54Z</cp:lastPrinted>
  <dcterms:created xsi:type="dcterms:W3CDTF">2004-05-12T11:42:58Z</dcterms:created>
  <dcterms:modified xsi:type="dcterms:W3CDTF">2011-01-18T12:13:47Z</dcterms:modified>
  <cp:category/>
  <cp:version/>
  <cp:contentType/>
  <cp:contentStatus/>
</cp:coreProperties>
</file>