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417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<sst xmlns="http://schemas.openxmlformats.org/spreadsheetml/2006/main" count="75" uniqueCount="48">
  <si>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</si>
  <si>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</si>
  <si>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</si>
  <si>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</si>
  <si>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</si>
  <si>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</si>
  <si>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</si>
  <si>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</si>
  <si>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</si>
  <si>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</si>
  <si>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</si>
  <si>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</si>
  <si>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</si>
  <si>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</si>
  <si>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</si>
  <si>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</si>
  <si>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</si>
  <si>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</si>
  <si>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>Kategori</t>
  </si>
  <si>
    <t>Typ</t>
  </si>
  <si>
    <t>NTA</t>
  </si>
  <si>
    <t>BRA</t>
  </si>
  <si>
    <t>Personal</t>
  </si>
  <si>
    <t>Förrum</t>
  </si>
  <si>
    <t>WC</t>
  </si>
  <si>
    <t>Utbildning</t>
  </si>
  <si>
    <t>Övningssal</t>
  </si>
  <si>
    <t>Verksamhetsyta</t>
  </si>
  <si>
    <t>Seminarierum</t>
  </si>
  <si>
    <t/>
  </si>
  <si>
    <t>KTH Education kredit 1 mån</t>
  </si>
  <si>
    <t>Hus 43:03</t>
  </si>
  <si>
    <t>Plan 03</t>
  </si>
  <si>
    <t>Avräkning Augusti 2016</t>
  </si>
  <si>
    <t>KTH Education</t>
  </si>
  <si>
    <t>Kommunikation</t>
  </si>
  <si>
    <t>Korridor</t>
  </si>
  <si>
    <t>HWC</t>
  </si>
  <si>
    <t>Terass</t>
  </si>
  <si>
    <t>Kontor</t>
  </si>
  <si>
    <t>Lokalvård</t>
  </si>
  <si>
    <t>Förråd</t>
  </si>
  <si>
    <t>Konferensrum</t>
  </si>
  <si>
    <t>Växthus</t>
  </si>
  <si>
    <t>Ljus och design deb 2 mån</t>
  </si>
  <si>
    <t>Hus 50:20</t>
  </si>
  <si>
    <t>Plan 07</t>
  </si>
  <si>
    <t>Ljus och design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</si>
</sst>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34" fillId="0" borderId="0" xfId="50" applyNumberFormat="1">
      <alignment/>
      <protection/>
    </xf>
    <xf numFmtId="49" fontId="34" fillId="0" borderId="0" xfId="50" applyNumberFormat="1">
      <alignment/>
      <protection/>
    </xf>
    <xf numFmtId="164" fontId="34" fillId="0" borderId="0" xfId="50" applyNumberFormat="1">
      <alignment/>
      <protection/>
    </xf>
    <xf numFmtId="49" fontId="34" fillId="0" borderId="22" xfId="50" applyNumberFormat="1" applyBorder="1">
      <alignment/>
      <protection/>
    </xf>
    <xf numFmtId="164" fontId="34" fillId="0" borderId="22" xfId="50" applyNumberFormat="1" applyBorder="1">
      <alignment/>
      <protection/>
    </xf>
    <xf numFmtId="3" fontId="34" fillId="0" borderId="22" xfId="50" applyNumberFormat="1" applyBorder="1">
      <alignment/>
      <protection/>
    </xf>
    <xf numFmtId="49" fontId="34" fillId="0" borderId="0" xfId="50" applyNumberFormat="1">
      <alignment/>
      <protection/>
    </xf>
    <xf numFmtId="164" fontId="34" fillId="0" borderId="0" xfId="50" applyNumberFormat="1">
      <alignment/>
      <protection/>
    </xf>
    <xf numFmtId="49" fontId="42" fillId="0" borderId="0" xfId="50" applyNumberFormat="1" applyFont="1" applyFill="1" applyBorder="1">
      <alignment/>
      <protection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31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2.00390625" style="1" customWidth="1"/>
    <col min="12" max="12" width="15.00390625" style="3" customWidth="1"/>
    <col min="13" max="13" width="13.57421875" style="0" bestFit="1" customWidth="1"/>
  </cols>
  <sheetData>
    <row r="1" ht="12.75">
      <c r="A1" s="19" t="s">
        <v>33</v>
      </c>
    </row>
    <row r="2" ht="13.5" thickBot="1"/>
    <row r="3" spans="1:6" ht="12.75">
      <c r="A3" s="64" t="s">
        <v>0</v>
      </c>
      <c r="B3" s="65"/>
      <c r="C3" s="65"/>
      <c r="D3" s="65"/>
      <c r="E3" s="65"/>
      <c r="F3" s="66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+G21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+G25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+G34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+G39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+G29</f>
        <v>250718.75</v>
      </c>
    </row>
    <row r="10" spans="1:6" ht="12.75">
      <c r="A10" s="44" t="s">
        <v>34</v>
      </c>
      <c r="B10" s="45"/>
      <c r="C10" s="45"/>
      <c r="D10" s="46"/>
      <c r="E10" s="46"/>
      <c r="F10" s="47">
        <f>+G47</f>
        <v>-35209.88833333333</v>
      </c>
    </row>
    <row r="11" spans="1:6" ht="13.5" thickBot="1">
      <c r="A11" s="48" t="s">
        <v>47</v>
      </c>
      <c r="B11" s="11"/>
      <c r="C11" s="11"/>
      <c r="D11" s="12"/>
      <c r="E11" s="12"/>
      <c r="F11" s="29">
        <f>+G61</f>
        <v>148922.04</v>
      </c>
    </row>
    <row r="12" spans="1:6" ht="12.75">
      <c r="A12" s="48"/>
      <c r="B12" s="49"/>
      <c r="C12" s="49"/>
      <c r="D12" s="50"/>
      <c r="E12" s="50"/>
      <c r="F12" s="51"/>
    </row>
    <row r="13" spans="1:6" ht="13.5" thickBot="1">
      <c r="A13" s="40"/>
      <c r="B13" s="41"/>
      <c r="C13" s="41"/>
      <c r="D13" s="42"/>
      <c r="E13" s="42"/>
      <c r="F13" s="43"/>
    </row>
    <row r="14" spans="1:6" ht="13.5" thickBot="1">
      <c r="A14" s="24"/>
      <c r="B14" s="25"/>
      <c r="C14" s="25"/>
      <c r="D14" s="26"/>
      <c r="E14" s="26"/>
      <c r="F14" s="30"/>
    </row>
    <row r="15" spans="1:9" ht="14.25" thickBot="1" thickTop="1">
      <c r="A15" s="10" t="s">
        <v>1</v>
      </c>
      <c r="B15" s="11"/>
      <c r="C15" s="11"/>
      <c r="D15" s="12"/>
      <c r="E15" s="12"/>
      <c r="F15" s="29">
        <f>SUM(F4:F14)</f>
        <v>385030.9016666667</v>
      </c>
      <c r="I15" s="20"/>
    </row>
    <row r="16" spans="1:12" s="15" customFormat="1" ht="12.75">
      <c r="A16" s="13"/>
      <c r="B16" s="13"/>
      <c r="C16" s="13"/>
      <c r="D16" s="14"/>
      <c r="E16" s="14"/>
      <c r="F16" s="22"/>
      <c r="G16" s="54"/>
      <c r="H16" s="21"/>
      <c r="J16" s="16"/>
      <c r="K16" s="17"/>
      <c r="L16" s="18"/>
    </row>
    <row r="19" spans="1:12" s="19" customFormat="1" ht="12.75">
      <c r="A19" s="19" t="s">
        <v>4</v>
      </c>
      <c r="B19" s="19" t="s">
        <v>3</v>
      </c>
      <c r="E19" s="35"/>
      <c r="F19" s="36"/>
      <c r="G19" s="35"/>
      <c r="H19" s="36"/>
      <c r="J19" s="37"/>
      <c r="K19" s="38"/>
      <c r="L19" s="39"/>
    </row>
    <row r="20" ht="12.75">
      <c r="F20" s="23" t="s">
        <v>2</v>
      </c>
    </row>
    <row r="21" spans="1:7" ht="12.75">
      <c r="A21" s="32"/>
      <c r="B21" s="32"/>
      <c r="C21" s="32"/>
      <c r="D21" s="32"/>
      <c r="E21" s="33"/>
      <c r="F21" s="34">
        <v>210000</v>
      </c>
      <c r="G21" s="33">
        <f>+F21/12</f>
        <v>17500</v>
      </c>
    </row>
    <row r="23" spans="1:12" s="19" customFormat="1" ht="12.75">
      <c r="A23" s="19" t="s">
        <v>9</v>
      </c>
      <c r="B23" s="19" t="s">
        <v>6</v>
      </c>
      <c r="E23" s="35"/>
      <c r="F23" s="36"/>
      <c r="G23" s="35"/>
      <c r="H23" s="36"/>
      <c r="J23" s="37"/>
      <c r="K23" s="38"/>
      <c r="L23" s="39"/>
    </row>
    <row r="24" ht="12.75">
      <c r="F24" s="23" t="s">
        <v>7</v>
      </c>
    </row>
    <row r="25" spans="1:19" ht="12.75">
      <c r="A25" s="32"/>
      <c r="B25" s="32"/>
      <c r="C25" s="32"/>
      <c r="D25" s="32"/>
      <c r="E25" s="33"/>
      <c r="F25" s="34">
        <v>19200</v>
      </c>
      <c r="G25" s="33">
        <f>+F25/12</f>
        <v>1600</v>
      </c>
      <c r="S25" s="31"/>
    </row>
    <row r="26" ht="12.75">
      <c r="S26" s="31"/>
    </row>
    <row r="27" spans="1:19" s="19" customFormat="1" ht="12.75">
      <c r="A27" s="19" t="s">
        <v>11</v>
      </c>
      <c r="B27" s="19" t="s">
        <v>10</v>
      </c>
      <c r="E27" s="35"/>
      <c r="F27" s="36"/>
      <c r="G27" s="35"/>
      <c r="H27" s="36"/>
      <c r="J27" s="37"/>
      <c r="K27" s="38"/>
      <c r="L27" s="39"/>
      <c r="S27" s="35"/>
    </row>
    <row r="28" spans="6:19" ht="12.75">
      <c r="F28" s="23" t="s">
        <v>7</v>
      </c>
      <c r="S28" s="31"/>
    </row>
    <row r="29" spans="1:19" ht="12.75">
      <c r="A29" s="52"/>
      <c r="B29" s="52"/>
      <c r="C29" s="52"/>
      <c r="D29" s="52"/>
      <c r="E29" s="53"/>
      <c r="F29" s="34">
        <v>3008625</v>
      </c>
      <c r="G29" s="53">
        <f>+F29/12</f>
        <v>250718.75</v>
      </c>
      <c r="S29" s="31"/>
    </row>
    <row r="31" spans="1:2" ht="12.75">
      <c r="A31" s="19" t="s">
        <v>12</v>
      </c>
      <c r="B31" s="19"/>
    </row>
    <row r="32" spans="1:2" ht="12.75">
      <c r="A32" s="19" t="s">
        <v>16</v>
      </c>
      <c r="B32" s="19" t="s">
        <v>14</v>
      </c>
    </row>
    <row r="33" ht="12.75">
      <c r="F33" s="23" t="s">
        <v>7</v>
      </c>
    </row>
    <row r="34" spans="1:7" ht="12.75">
      <c r="A34" s="32"/>
      <c r="B34" s="32"/>
      <c r="C34" s="32"/>
      <c r="D34" s="32"/>
      <c r="E34" s="33"/>
      <c r="F34" s="34">
        <v>9000</v>
      </c>
      <c r="G34" s="33">
        <f>+F34/12</f>
        <v>750</v>
      </c>
    </row>
    <row r="36" ht="12.75">
      <c r="A36" s="19" t="s">
        <v>15</v>
      </c>
    </row>
    <row r="37" spans="1:2" ht="12.75">
      <c r="A37" s="19" t="s">
        <v>16</v>
      </c>
      <c r="B37" s="19" t="s">
        <v>14</v>
      </c>
    </row>
    <row r="38" ht="12.75">
      <c r="F38" s="23" t="s">
        <v>7</v>
      </c>
    </row>
    <row r="39" spans="1:7" ht="12.75">
      <c r="A39" s="32"/>
      <c r="B39" s="32"/>
      <c r="C39" s="32"/>
      <c r="D39" s="32"/>
      <c r="E39" s="33"/>
      <c r="F39" s="34">
        <v>9000</v>
      </c>
      <c r="G39" s="33">
        <f>+F39/12</f>
        <v>750</v>
      </c>
    </row>
    <row r="41" spans="1:12" s="19" customFormat="1" ht="12.75">
      <c r="A41" s="19" t="s">
        <v>30</v>
      </c>
      <c r="B41" s="19" t="s">
        <v>31</v>
      </c>
      <c r="C41" s="19" t="s">
        <v>32</v>
      </c>
      <c r="E41" s="35"/>
      <c r="F41" s="36"/>
      <c r="G41" s="35"/>
      <c r="H41" s="36"/>
      <c r="J41" s="37"/>
      <c r="K41" s="38"/>
      <c r="L41" s="39"/>
    </row>
    <row r="42" spans="1:6" ht="15">
      <c r="A42" s="56" t="s">
        <v>18</v>
      </c>
      <c r="B42" s="56" t="s">
        <v>19</v>
      </c>
      <c r="C42" s="56" t="s">
        <v>20</v>
      </c>
      <c r="D42" s="56" t="s">
        <v>21</v>
      </c>
      <c r="E42" s="56"/>
      <c r="F42" s="56" t="s">
        <v>7</v>
      </c>
    </row>
    <row r="43" spans="1:6" ht="15">
      <c r="A43" s="56" t="s">
        <v>22</v>
      </c>
      <c r="B43" s="56" t="s">
        <v>23</v>
      </c>
      <c r="C43" s="57">
        <v>1.33</v>
      </c>
      <c r="D43" s="57">
        <v>1.92</v>
      </c>
      <c r="E43" s="57"/>
      <c r="F43" s="55">
        <v>5753.87</v>
      </c>
    </row>
    <row r="44" spans="1:6" ht="15">
      <c r="A44" s="56" t="s">
        <v>22</v>
      </c>
      <c r="B44" s="56" t="s">
        <v>24</v>
      </c>
      <c r="C44" s="57">
        <v>1.77</v>
      </c>
      <c r="D44" s="57">
        <v>2.44</v>
      </c>
      <c r="E44" s="57"/>
      <c r="F44" s="55">
        <v>7318.38</v>
      </c>
    </row>
    <row r="45" spans="1:6" ht="15">
      <c r="A45" s="56" t="s">
        <v>25</v>
      </c>
      <c r="B45" s="56" t="s">
        <v>26</v>
      </c>
      <c r="C45" s="57">
        <v>92.93</v>
      </c>
      <c r="D45" s="57">
        <v>95.97</v>
      </c>
      <c r="E45" s="57"/>
      <c r="F45" s="55">
        <v>330637.22</v>
      </c>
    </row>
    <row r="46" spans="1:6" ht="15">
      <c r="A46" s="56" t="s">
        <v>27</v>
      </c>
      <c r="B46" s="56" t="s">
        <v>28</v>
      </c>
      <c r="C46" s="57">
        <v>21.59</v>
      </c>
      <c r="D46" s="57">
        <v>24.44</v>
      </c>
      <c r="E46" s="57"/>
      <c r="F46" s="55">
        <v>78809.2</v>
      </c>
    </row>
    <row r="47" spans="1:7" ht="15">
      <c r="A47" s="58" t="s">
        <v>29</v>
      </c>
      <c r="B47" s="58" t="s">
        <v>29</v>
      </c>
      <c r="C47" s="59">
        <v>117.62</v>
      </c>
      <c r="D47" s="59">
        <v>124.77</v>
      </c>
      <c r="E47" s="59"/>
      <c r="F47" s="60">
        <v>422518.66</v>
      </c>
      <c r="G47" s="33">
        <f>-F47/12</f>
        <v>-35209.88833333333</v>
      </c>
    </row>
    <row r="49" spans="1:12" s="19" customFormat="1" ht="15">
      <c r="A49" s="63" t="s">
        <v>44</v>
      </c>
      <c r="B49" s="63" t="s">
        <v>45</v>
      </c>
      <c r="C49" s="19" t="s">
        <v>46</v>
      </c>
      <c r="E49" s="35"/>
      <c r="F49" s="36"/>
      <c r="G49" s="35"/>
      <c r="H49" s="36"/>
      <c r="J49" s="37"/>
      <c r="K49" s="38"/>
      <c r="L49" s="39"/>
    </row>
    <row r="50" spans="1:6" ht="15">
      <c r="A50" s="61" t="s">
        <v>18</v>
      </c>
      <c r="B50" s="61" t="s">
        <v>19</v>
      </c>
      <c r="C50" s="61" t="s">
        <v>20</v>
      </c>
      <c r="D50" s="61" t="s">
        <v>21</v>
      </c>
      <c r="E50" s="61"/>
      <c r="F50" s="61" t="s">
        <v>7</v>
      </c>
    </row>
    <row r="51" spans="1:6" ht="15">
      <c r="A51" s="61" t="s">
        <v>35</v>
      </c>
      <c r="B51" s="61" t="s">
        <v>36</v>
      </c>
      <c r="C51" s="62">
        <v>2.42</v>
      </c>
      <c r="D51" s="62">
        <v>2.75</v>
      </c>
      <c r="E51" s="62"/>
      <c r="F51" s="55">
        <v>8284.55</v>
      </c>
    </row>
    <row r="52" spans="1:6" ht="15">
      <c r="A52" s="61" t="s">
        <v>22</v>
      </c>
      <c r="B52" s="61" t="s">
        <v>24</v>
      </c>
      <c r="C52" s="62">
        <v>2.74</v>
      </c>
      <c r="D52" s="62">
        <v>3.47</v>
      </c>
      <c r="E52" s="62"/>
      <c r="F52" s="55">
        <v>10462.58</v>
      </c>
    </row>
    <row r="53" spans="1:6" ht="15">
      <c r="A53" s="61" t="s">
        <v>22</v>
      </c>
      <c r="B53" s="61" t="s">
        <v>23</v>
      </c>
      <c r="C53" s="62">
        <v>3.24</v>
      </c>
      <c r="D53" s="62">
        <v>3.85</v>
      </c>
      <c r="E53" s="62"/>
      <c r="F53" s="55">
        <v>11592.59</v>
      </c>
    </row>
    <row r="54" spans="1:6" ht="15">
      <c r="A54" s="61" t="s">
        <v>22</v>
      </c>
      <c r="B54" s="61" t="s">
        <v>37</v>
      </c>
      <c r="C54" s="62">
        <v>4.26</v>
      </c>
      <c r="D54" s="62">
        <v>5.05</v>
      </c>
      <c r="E54" s="62"/>
      <c r="F54" s="55">
        <v>15219.84</v>
      </c>
    </row>
    <row r="55" spans="1:6" ht="15">
      <c r="A55" s="61" t="s">
        <v>27</v>
      </c>
      <c r="B55" s="61" t="s">
        <v>38</v>
      </c>
      <c r="C55" s="62">
        <v>60.09</v>
      </c>
      <c r="D55" s="62">
        <v>61.92</v>
      </c>
      <c r="E55" s="62"/>
      <c r="F55" s="55">
        <v>186588.43</v>
      </c>
    </row>
    <row r="56" spans="1:6" ht="15">
      <c r="A56" s="61" t="s">
        <v>27</v>
      </c>
      <c r="B56" s="61" t="s">
        <v>39</v>
      </c>
      <c r="C56" s="62">
        <v>97.96</v>
      </c>
      <c r="D56" s="62">
        <v>103.88</v>
      </c>
      <c r="E56" s="62"/>
      <c r="F56" s="55">
        <v>313046.36</v>
      </c>
    </row>
    <row r="57" spans="1:6" ht="15">
      <c r="A57" s="61" t="s">
        <v>27</v>
      </c>
      <c r="B57" s="61" t="s">
        <v>40</v>
      </c>
      <c r="C57" s="62">
        <v>3.2</v>
      </c>
      <c r="D57" s="62">
        <v>3.81</v>
      </c>
      <c r="E57" s="62"/>
      <c r="F57" s="55">
        <v>11487.04</v>
      </c>
    </row>
    <row r="58" spans="1:6" ht="15">
      <c r="A58" s="61" t="s">
        <v>27</v>
      </c>
      <c r="B58" s="61" t="s">
        <v>41</v>
      </c>
      <c r="C58" s="62">
        <v>1.58</v>
      </c>
      <c r="D58" s="62">
        <v>2.04</v>
      </c>
      <c r="E58" s="62"/>
      <c r="F58" s="55">
        <v>6143.51</v>
      </c>
    </row>
    <row r="59" spans="1:6" ht="15">
      <c r="A59" s="61" t="s">
        <v>27</v>
      </c>
      <c r="B59" s="61" t="s">
        <v>42</v>
      </c>
      <c r="C59" s="62">
        <v>9.16</v>
      </c>
      <c r="D59" s="62">
        <v>10.39</v>
      </c>
      <c r="E59" s="62"/>
      <c r="F59" s="55">
        <v>31319.59</v>
      </c>
    </row>
    <row r="60" spans="1:6" ht="15">
      <c r="A60" s="61" t="s">
        <v>27</v>
      </c>
      <c r="B60" s="61" t="s">
        <v>43</v>
      </c>
      <c r="C60" s="62">
        <v>93.23</v>
      </c>
      <c r="D60" s="62">
        <v>99.35</v>
      </c>
      <c r="E60" s="62"/>
      <c r="F60" s="55">
        <v>299387.75</v>
      </c>
    </row>
    <row r="61" spans="1:7" ht="15">
      <c r="A61" s="58" t="s">
        <v>29</v>
      </c>
      <c r="B61" s="58" t="s">
        <v>29</v>
      </c>
      <c r="C61" s="59">
        <v>277.88</v>
      </c>
      <c r="D61" s="59">
        <v>296.51</v>
      </c>
      <c r="E61" s="59"/>
      <c r="F61" s="60">
        <v>893532.24</v>
      </c>
      <c r="G61" s="33">
        <f>+F61/12*2</f>
        <v>148922.04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2014-09-18T10:23:34Z</cp:lastPrinted>
  <dcterms:created xsi:type="dcterms:W3CDTF">2002-06-13T12:40:41Z</dcterms:created>
  <dcterms:modified xsi:type="dcterms:W3CDTF">2016-08-22T10:33:48Z</dcterms:modified>
  <cp:category/>
  <cp:version/>
  <cp:contentType/>
  <cp:contentStatus/>
</cp:coreProperties>
</file>