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<sst xmlns="http://schemas.openxmlformats.org/spreadsheetml/2006/main" count="182" uniqueCount="108">
  <si>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</si>
  <si>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</si>
  <si>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</si>
  <si>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</si>
  <si>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</si>
  <si>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</si>
  <si>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</si>
  <si>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</si>
  <si>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</si>
  <si>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</si>
  <si>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</si>
  <si>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</si>
  <si>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</si>
  <si>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</si>
  <si>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</si>
  <si>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</si>
  <si>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</si>
  <si>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</si>
  <si>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</si>
  <si>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</si>
  <si>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</si>
  <si>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</si>
  <si>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</si>
  <si>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</si>
  <si>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</si>
  <si>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</si>
  <si>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</si>
  <si>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</si>
  <si>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</si>
  <si>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</si>
  <si>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</si>
  <si>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</si>
  <si>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</si>
  <si>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</si>
  <si>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</si>
  <si>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 xml:space="preserve">UB Rektorn THS Nymble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</si>
  <si>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</si>
  <si>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</si>
  <si>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</si>
  <si>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</si>
  <si>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</si>
  <si>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</si>
  <si>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</si>
  <si>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</si>
  <si>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</si>
  <si>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</si>
  <si>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</si>
  <si>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</si>
  <si>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</si>
  <si>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</si>
  <si>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</si>
  <si>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</si>
  <si>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</si>
  <si>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</si>
  <si>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</si>
  <si>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</si>
  <si>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</si>
  <si>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</si>
  <si>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</si>
  <si>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</si>
  <si>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</si>
  <si>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</si>
  <si>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</si>
  <si>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</si>
  <si>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</si>
  <si>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</si>
  <si>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</si>
  <si>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</si>
  <si>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</si>
  <si>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</si>
  <si>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</si>
  <si>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</si>
  <si>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</si>
  <si>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</si>
  <si>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</si>
  <si>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</si>
  <si>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</si>
  <si>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</si>
  <si>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</si>
  <si>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</si>
  <si>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</si>
  <si>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</si>
  <si>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</si>
  <si>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</si>
  <si>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</si>
  <si>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</si>
  <si>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</si>
  <si>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</si>
  <si>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</si>
  <si>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</si>
  <si>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</si>
  <si>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</si>
  <si>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</si>
  <si>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</si>
  <si>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</si>
  <si>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</si>
  <si>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</si>
  <si>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</si>
  <si>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</si>
  <si>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</si>
  <si>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</si>
  <si>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</si>
  <si>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</si>
  <si>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</si>
  <si>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VLE</t>
  </si>
  <si>
    <t>Teknikst basår</t>
  </si>
  <si>
    <t>Maj 2011 månadsdebitering</t>
  </si>
  <si>
    <t>Maj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</si>
</sst>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0" xfId="0" applyNumberFormat="1" applyFill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106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46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107</v>
      </c>
      <c r="H3" s="1" t="s">
        <v>66</v>
      </c>
    </row>
    <row r="4" spans="1:8" ht="12.75">
      <c r="A4" s="4" t="s">
        <v>7</v>
      </c>
      <c r="B4" s="4" t="s">
        <v>83</v>
      </c>
      <c r="C4" s="9"/>
      <c r="D4" s="4" t="s">
        <v>5</v>
      </c>
      <c r="E4" s="22">
        <v>1162172.1666666667</v>
      </c>
      <c r="F4" s="16"/>
      <c r="G4" s="10">
        <f>SUM(E4:F4)</f>
        <v>1162172.1666666667</v>
      </c>
      <c r="H4" s="4"/>
    </row>
    <row r="5" spans="1:8" ht="12.75">
      <c r="A5" s="4" t="s">
        <v>7</v>
      </c>
      <c r="B5" s="4" t="s">
        <v>83</v>
      </c>
      <c r="C5" s="9"/>
      <c r="D5" s="4" t="s">
        <v>6</v>
      </c>
      <c r="E5" s="22">
        <v>428819.25</v>
      </c>
      <c r="F5" s="16"/>
      <c r="G5" s="10">
        <f>SUM(E5:F5)</f>
        <v>428819.25</v>
      </c>
      <c r="H5" s="4"/>
    </row>
    <row r="6" spans="1:8" ht="12.75">
      <c r="A6" s="4" t="s">
        <v>7</v>
      </c>
      <c r="B6" s="4" t="s">
        <v>83</v>
      </c>
      <c r="C6" s="9"/>
      <c r="D6" s="4" t="s">
        <v>8</v>
      </c>
      <c r="E6" s="22">
        <v>955364.5833333334</v>
      </c>
      <c r="F6" s="16"/>
      <c r="G6" s="10">
        <f>SUM(E6:F6)+H6</f>
        <v>904031.5833333334</v>
      </c>
      <c r="H6" s="4">
        <v>-51333</v>
      </c>
    </row>
    <row r="7" spans="1:8" ht="12.75">
      <c r="A7" s="4" t="s">
        <v>7</v>
      </c>
      <c r="B7" s="4" t="s">
        <v>83</v>
      </c>
      <c r="C7" s="9"/>
      <c r="D7" s="4" t="s">
        <v>9</v>
      </c>
      <c r="E7" s="22">
        <v>1547336.75</v>
      </c>
      <c r="F7" s="16"/>
      <c r="G7" s="10">
        <f>SUM(E7:F7)</f>
        <v>1547336.75</v>
      </c>
      <c r="H7" s="4"/>
    </row>
    <row r="8" spans="1:8" ht="12.75">
      <c r="A8" s="4" t="s">
        <v>12</v>
      </c>
      <c r="B8" s="17" t="s">
        <v>84</v>
      </c>
      <c r="C8" s="9"/>
      <c r="D8" s="4" t="s">
        <v>13</v>
      </c>
      <c r="E8" s="22">
        <v>2244124.5833333335</v>
      </c>
      <c r="F8" s="16"/>
      <c r="G8" s="10">
        <f>SUM(E8:F8)+H8</f>
        <v>2217210.5833333335</v>
      </c>
      <c r="H8" s="4">
        <v>-26914</v>
      </c>
    </row>
    <row r="9" spans="1:8" ht="12.75">
      <c r="A9" s="4" t="s">
        <v>12</v>
      </c>
      <c r="B9" s="17" t="s">
        <v>84</v>
      </c>
      <c r="C9" s="9"/>
      <c r="D9" s="4" t="s">
        <v>16</v>
      </c>
      <c r="E9" s="22">
        <v>293973.5</v>
      </c>
      <c r="F9" s="16"/>
      <c r="G9" s="10">
        <f>SUM(E9:F9)</f>
        <v>293973.5</v>
      </c>
      <c r="H9" s="4"/>
    </row>
    <row r="10" spans="1:8" ht="12.75">
      <c r="A10" s="4" t="s">
        <v>14</v>
      </c>
      <c r="B10" s="4" t="s">
        <v>47</v>
      </c>
      <c r="C10" s="9"/>
      <c r="D10" s="4" t="s">
        <v>10</v>
      </c>
      <c r="E10" s="22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47</v>
      </c>
      <c r="C11" s="9"/>
      <c r="D11" s="4" t="s">
        <v>11</v>
      </c>
      <c r="E11" s="22">
        <v>776352.6666666666</v>
      </c>
      <c r="F11" s="16"/>
      <c r="G11" s="10">
        <f>SUM(E11:F11)</f>
        <v>776352.6666666666</v>
      </c>
      <c r="H11" s="4"/>
    </row>
    <row r="12" spans="1:8" ht="12.75">
      <c r="A12" s="4" t="s">
        <v>14</v>
      </c>
      <c r="B12" s="4" t="s">
        <v>47</v>
      </c>
      <c r="C12" s="9"/>
      <c r="D12" s="4" t="s">
        <v>15</v>
      </c>
      <c r="E12" s="22">
        <v>1103827.25</v>
      </c>
      <c r="F12" s="16"/>
      <c r="G12" s="10">
        <f>SUM(E12:F12)+H12</f>
        <v>1054827.25</v>
      </c>
      <c r="H12" s="4">
        <v>-49000</v>
      </c>
    </row>
    <row r="13" spans="1:8" ht="12.75">
      <c r="A13" s="4" t="s">
        <v>19</v>
      </c>
      <c r="B13" s="4" t="s">
        <v>48</v>
      </c>
      <c r="C13" s="9"/>
      <c r="D13" s="4" t="s">
        <v>17</v>
      </c>
      <c r="E13" s="22">
        <v>989242.0833333334</v>
      </c>
      <c r="F13" s="16"/>
      <c r="G13" s="10">
        <f>SUM(E13:F13)</f>
        <v>989242.0833333334</v>
      </c>
      <c r="H13" s="4"/>
    </row>
    <row r="14" spans="1:8" ht="12.75">
      <c r="A14" s="4" t="s">
        <v>19</v>
      </c>
      <c r="B14" s="4" t="s">
        <v>48</v>
      </c>
      <c r="C14" s="9"/>
      <c r="D14" s="4" t="s">
        <v>18</v>
      </c>
      <c r="E14" s="22">
        <v>571484.0833333334</v>
      </c>
      <c r="F14" s="16">
        <v>1600</v>
      </c>
      <c r="G14" s="10">
        <f>SUM(E14:F14)</f>
        <v>573084.0833333334</v>
      </c>
      <c r="H14" s="4"/>
    </row>
    <row r="15" spans="1:8" ht="12.75">
      <c r="A15" s="4" t="s">
        <v>19</v>
      </c>
      <c r="B15" s="4" t="s">
        <v>48</v>
      </c>
      <c r="C15" s="9"/>
      <c r="D15" s="4" t="s">
        <v>20</v>
      </c>
      <c r="E15" s="22">
        <v>1343443</v>
      </c>
      <c r="F15" s="16"/>
      <c r="G15" s="10">
        <f>SUM(E15:F15)+H15</f>
        <v>1189276</v>
      </c>
      <c r="H15" s="4">
        <v>-154167</v>
      </c>
    </row>
    <row r="16" spans="1:8" ht="12.75">
      <c r="A16" s="17" t="s">
        <v>19</v>
      </c>
      <c r="B16" s="17" t="s">
        <v>48</v>
      </c>
      <c r="C16" s="9"/>
      <c r="D16" s="14" t="s">
        <v>95</v>
      </c>
      <c r="E16" s="22">
        <v>154263.91666666666</v>
      </c>
      <c r="F16" s="16"/>
      <c r="G16" s="10">
        <f>SUM(E16:F16)</f>
        <v>154263.91666666666</v>
      </c>
      <c r="H16" s="4"/>
    </row>
    <row r="17" spans="1:8" ht="12.75">
      <c r="A17" s="17" t="s">
        <v>19</v>
      </c>
      <c r="B17" s="17" t="s">
        <v>48</v>
      </c>
      <c r="C17" s="9"/>
      <c r="D17" s="18" t="s">
        <v>105</v>
      </c>
      <c r="E17" s="22">
        <v>61899.5</v>
      </c>
      <c r="F17" s="16"/>
      <c r="G17" s="10">
        <f>SUM(E17:F17)</f>
        <v>61899.5</v>
      </c>
      <c r="H17" s="4"/>
    </row>
    <row r="18" spans="1:8" ht="12.75">
      <c r="A18" s="4" t="s">
        <v>36</v>
      </c>
      <c r="B18" s="4" t="s">
        <v>50</v>
      </c>
      <c r="C18" s="9"/>
      <c r="D18" s="4" t="s">
        <v>37</v>
      </c>
      <c r="E18" s="22">
        <v>2080477.25</v>
      </c>
      <c r="F18" s="16"/>
      <c r="G18" s="10">
        <f>SUM(E18:F18)</f>
        <v>2080477.25</v>
      </c>
      <c r="H18" s="4"/>
    </row>
    <row r="19" spans="1:8" ht="12.75">
      <c r="A19" s="4" t="s">
        <v>26</v>
      </c>
      <c r="B19" s="4" t="s">
        <v>49</v>
      </c>
      <c r="C19" s="9"/>
      <c r="D19" s="4" t="s">
        <v>21</v>
      </c>
      <c r="E19" s="22">
        <v>627412.1666666666</v>
      </c>
      <c r="F19" s="16"/>
      <c r="G19" s="10">
        <f>SUM(E19:F19)</f>
        <v>627412.1666666666</v>
      </c>
      <c r="H19" s="4"/>
    </row>
    <row r="20" spans="1:8" ht="12.75">
      <c r="A20" s="4" t="s">
        <v>26</v>
      </c>
      <c r="B20" s="4" t="s">
        <v>49</v>
      </c>
      <c r="C20" s="9"/>
      <c r="D20" s="4" t="s">
        <v>25</v>
      </c>
      <c r="E20" s="22">
        <v>709776.6666666666</v>
      </c>
      <c r="F20" s="16"/>
      <c r="G20" s="10">
        <f>SUM(E20:F20)</f>
        <v>709776.6666666666</v>
      </c>
      <c r="H20" s="4"/>
    </row>
    <row r="21" spans="1:8" ht="12.75">
      <c r="A21" s="4" t="s">
        <v>26</v>
      </c>
      <c r="B21" s="4" t="s">
        <v>49</v>
      </c>
      <c r="C21" s="9"/>
      <c r="D21" s="4" t="s">
        <v>27</v>
      </c>
      <c r="E21" s="22">
        <v>1229455</v>
      </c>
      <c r="F21" s="16"/>
      <c r="G21" s="10">
        <f>SUM(E21:F21)+H21</f>
        <v>1075455</v>
      </c>
      <c r="H21" s="17">
        <v>-154000</v>
      </c>
    </row>
    <row r="22" spans="1:8" ht="12.75">
      <c r="A22" s="4" t="s">
        <v>26</v>
      </c>
      <c r="B22" s="4" t="s">
        <v>49</v>
      </c>
      <c r="C22" s="9"/>
      <c r="D22" s="4" t="s">
        <v>28</v>
      </c>
      <c r="E22" s="22">
        <v>842741.1666666666</v>
      </c>
      <c r="F22" s="16"/>
      <c r="G22" s="10">
        <f aca="true" t="shared" si="0" ref="G22:G30">SUM(E22:F22)</f>
        <v>842741.1666666666</v>
      </c>
      <c r="H22" s="4"/>
    </row>
    <row r="23" spans="1:8" ht="12.75">
      <c r="A23" s="4" t="s">
        <v>26</v>
      </c>
      <c r="B23" s="4" t="s">
        <v>49</v>
      </c>
      <c r="C23" s="9"/>
      <c r="D23" s="4" t="s">
        <v>29</v>
      </c>
      <c r="E23" s="22">
        <v>1197522.5</v>
      </c>
      <c r="F23" s="16"/>
      <c r="G23" s="10">
        <f t="shared" si="0"/>
        <v>1197522.5</v>
      </c>
      <c r="H23" s="4"/>
    </row>
    <row r="24" spans="1:8" ht="12.75">
      <c r="A24" s="17" t="s">
        <v>26</v>
      </c>
      <c r="B24" s="4" t="s">
        <v>49</v>
      </c>
      <c r="C24" s="9"/>
      <c r="D24" s="14" t="s">
        <v>80</v>
      </c>
      <c r="E24" s="22">
        <v>90864.83333333333</v>
      </c>
      <c r="F24" s="16"/>
      <c r="G24" s="10">
        <f t="shared" si="0"/>
        <v>90864.83333333333</v>
      </c>
      <c r="H24" s="4"/>
    </row>
    <row r="25" spans="1:8" ht="12.75">
      <c r="A25" s="17" t="s">
        <v>26</v>
      </c>
      <c r="B25" s="4" t="s">
        <v>49</v>
      </c>
      <c r="C25" s="9"/>
      <c r="D25" s="14" t="s">
        <v>81</v>
      </c>
      <c r="E25" s="22">
        <v>119117.41666666667</v>
      </c>
      <c r="F25" s="16"/>
      <c r="G25" s="10">
        <f t="shared" si="0"/>
        <v>119117.41666666667</v>
      </c>
      <c r="H25" s="4"/>
    </row>
    <row r="26" spans="1:8" ht="12.75">
      <c r="A26" s="4" t="s">
        <v>22</v>
      </c>
      <c r="B26" s="17" t="s">
        <v>76</v>
      </c>
      <c r="C26" s="9"/>
      <c r="D26" s="4" t="s">
        <v>24</v>
      </c>
      <c r="E26" s="22">
        <v>301447.25</v>
      </c>
      <c r="F26" s="16"/>
      <c r="G26" s="10">
        <f t="shared" si="0"/>
        <v>301447.25</v>
      </c>
      <c r="H26" s="4"/>
    </row>
    <row r="27" spans="1:8" ht="12.75">
      <c r="A27" s="4" t="s">
        <v>22</v>
      </c>
      <c r="B27" s="17" t="s">
        <v>76</v>
      </c>
      <c r="C27" s="9"/>
      <c r="D27" s="4" t="s">
        <v>45</v>
      </c>
      <c r="E27" s="22">
        <v>75225.58333333333</v>
      </c>
      <c r="F27" s="16"/>
      <c r="G27" s="10">
        <f t="shared" si="0"/>
        <v>75225.58333333333</v>
      </c>
      <c r="H27" s="4"/>
    </row>
    <row r="28" spans="1:8" ht="12.75">
      <c r="A28" s="4" t="s">
        <v>22</v>
      </c>
      <c r="B28" s="17" t="s">
        <v>76</v>
      </c>
      <c r="C28" s="9"/>
      <c r="D28" s="4" t="s">
        <v>30</v>
      </c>
      <c r="E28" s="22">
        <v>837975.3333333334</v>
      </c>
      <c r="F28" s="16"/>
      <c r="G28" s="10">
        <f t="shared" si="0"/>
        <v>837975.3333333334</v>
      </c>
      <c r="H28" s="4"/>
    </row>
    <row r="29" spans="1:8" ht="12.75">
      <c r="A29" s="4" t="s">
        <v>22</v>
      </c>
      <c r="B29" s="17" t="s">
        <v>76</v>
      </c>
      <c r="C29" s="9"/>
      <c r="D29" s="4" t="s">
        <v>31</v>
      </c>
      <c r="E29" s="22">
        <v>672811.8333333334</v>
      </c>
      <c r="F29" s="16"/>
      <c r="G29" s="10">
        <f t="shared" si="0"/>
        <v>672811.8333333334</v>
      </c>
      <c r="H29" s="4"/>
    </row>
    <row r="30" spans="1:8" ht="12.75">
      <c r="A30" s="17" t="s">
        <v>22</v>
      </c>
      <c r="B30" s="17" t="s">
        <v>76</v>
      </c>
      <c r="C30" s="9"/>
      <c r="D30" s="14" t="s">
        <v>85</v>
      </c>
      <c r="E30" s="22">
        <v>118921.33333333333</v>
      </c>
      <c r="F30" s="16"/>
      <c r="G30" s="10">
        <f t="shared" si="0"/>
        <v>118921.33333333333</v>
      </c>
      <c r="H30" s="4"/>
    </row>
    <row r="31" spans="1:8" ht="12.75">
      <c r="A31" s="4" t="s">
        <v>22</v>
      </c>
      <c r="B31" s="17" t="s">
        <v>76</v>
      </c>
      <c r="C31" s="9"/>
      <c r="D31" s="4" t="s">
        <v>23</v>
      </c>
      <c r="E31" s="22">
        <v>1037861.5833333334</v>
      </c>
      <c r="F31" s="16">
        <v>15000</v>
      </c>
      <c r="G31" s="10">
        <f>SUM(E31:F31)+H31</f>
        <v>987944.5833333335</v>
      </c>
      <c r="H31" s="4">
        <v>-64917</v>
      </c>
    </row>
    <row r="32" spans="1:8" ht="12.75">
      <c r="A32" s="17" t="s">
        <v>38</v>
      </c>
      <c r="B32" s="14" t="s">
        <v>55</v>
      </c>
      <c r="C32" s="9"/>
      <c r="D32" s="14" t="s">
        <v>68</v>
      </c>
      <c r="E32" s="22">
        <v>77084.33333333333</v>
      </c>
      <c r="F32" s="16"/>
      <c r="G32" s="10">
        <f aca="true" t="shared" si="1" ref="G32:G63">SUM(E32:F32)</f>
        <v>77084.33333333333</v>
      </c>
      <c r="H32" s="4"/>
    </row>
    <row r="33" spans="1:8" ht="12.75">
      <c r="A33" s="17" t="s">
        <v>38</v>
      </c>
      <c r="B33" s="14" t="s">
        <v>56</v>
      </c>
      <c r="C33" s="9"/>
      <c r="D33" s="18" t="s">
        <v>89</v>
      </c>
      <c r="E33" s="22">
        <v>141218.41666666666</v>
      </c>
      <c r="F33" s="21"/>
      <c r="G33" s="10">
        <f t="shared" si="1"/>
        <v>141218.41666666666</v>
      </c>
      <c r="H33" s="4"/>
    </row>
    <row r="34" spans="1:8" ht="12.75">
      <c r="A34" s="17" t="s">
        <v>38</v>
      </c>
      <c r="B34" s="14" t="s">
        <v>57</v>
      </c>
      <c r="C34" s="9"/>
      <c r="D34" s="18" t="s">
        <v>72</v>
      </c>
      <c r="E34" s="22">
        <v>320768.8333333333</v>
      </c>
      <c r="F34" s="16"/>
      <c r="G34" s="10">
        <f t="shared" si="1"/>
        <v>320768.8333333333</v>
      </c>
      <c r="H34" s="4"/>
    </row>
    <row r="35" spans="1:8" ht="12.75">
      <c r="A35" s="17" t="s">
        <v>38</v>
      </c>
      <c r="B35" s="14" t="s">
        <v>58</v>
      </c>
      <c r="C35" s="9"/>
      <c r="D35" s="18" t="s">
        <v>90</v>
      </c>
      <c r="E35" s="22">
        <v>215101.75</v>
      </c>
      <c r="F35" s="16"/>
      <c r="G35" s="10">
        <f t="shared" si="1"/>
        <v>215101.75</v>
      </c>
      <c r="H35" s="4"/>
    </row>
    <row r="36" spans="1:8" ht="12.75">
      <c r="A36" s="17" t="s">
        <v>38</v>
      </c>
      <c r="B36" s="14" t="s">
        <v>96</v>
      </c>
      <c r="C36" s="9"/>
      <c r="D36" s="14" t="s">
        <v>69</v>
      </c>
      <c r="E36" s="22">
        <v>88915</v>
      </c>
      <c r="F36" s="16"/>
      <c r="G36" s="10">
        <f t="shared" si="1"/>
        <v>88915</v>
      </c>
      <c r="H36" s="4"/>
    </row>
    <row r="37" spans="1:8" ht="12.75">
      <c r="A37" s="17" t="s">
        <v>38</v>
      </c>
      <c r="B37" s="18" t="s">
        <v>91</v>
      </c>
      <c r="C37" s="9"/>
      <c r="D37" s="14" t="s">
        <v>74</v>
      </c>
      <c r="E37" s="22">
        <v>79721.41666666667</v>
      </c>
      <c r="F37" s="16"/>
      <c r="G37" s="10">
        <f t="shared" si="1"/>
        <v>79721.41666666667</v>
      </c>
      <c r="H37" s="4"/>
    </row>
    <row r="38" spans="1:8" ht="12.75">
      <c r="A38" s="17" t="s">
        <v>38</v>
      </c>
      <c r="B38" s="14" t="s">
        <v>59</v>
      </c>
      <c r="C38" s="9"/>
      <c r="D38" s="14" t="s">
        <v>70</v>
      </c>
      <c r="E38" s="22">
        <v>54859.25</v>
      </c>
      <c r="F38" s="16"/>
      <c r="G38" s="10">
        <f t="shared" si="1"/>
        <v>54859.25</v>
      </c>
      <c r="H38" s="4"/>
    </row>
    <row r="39" spans="1:8" ht="12.75">
      <c r="A39" s="17" t="s">
        <v>38</v>
      </c>
      <c r="B39" s="14" t="s">
        <v>60</v>
      </c>
      <c r="C39" s="9"/>
      <c r="D39" s="14" t="s">
        <v>71</v>
      </c>
      <c r="E39" s="22">
        <v>289427.5</v>
      </c>
      <c r="F39" s="16"/>
      <c r="G39" s="10">
        <f t="shared" si="1"/>
        <v>289427.5</v>
      </c>
      <c r="H39" s="4"/>
    </row>
    <row r="40" spans="1:8" ht="12.75">
      <c r="A40" s="17" t="s">
        <v>38</v>
      </c>
      <c r="B40" s="18" t="s">
        <v>93</v>
      </c>
      <c r="C40" s="9"/>
      <c r="D40" s="14" t="s">
        <v>73</v>
      </c>
      <c r="E40" s="22">
        <v>178443.5</v>
      </c>
      <c r="F40" s="16"/>
      <c r="G40" s="10">
        <f t="shared" si="1"/>
        <v>178443.5</v>
      </c>
      <c r="H40" s="4"/>
    </row>
    <row r="41" spans="1:8" ht="12.75">
      <c r="A41" s="17" t="s">
        <v>38</v>
      </c>
      <c r="B41" s="18" t="s">
        <v>98</v>
      </c>
      <c r="C41" s="9"/>
      <c r="D41" s="14" t="s">
        <v>97</v>
      </c>
      <c r="E41" s="22">
        <v>29857.416666666668</v>
      </c>
      <c r="F41" s="16"/>
      <c r="G41" s="10">
        <f t="shared" si="1"/>
        <v>29857.416666666668</v>
      </c>
      <c r="H41" s="4"/>
    </row>
    <row r="42" spans="1:8" ht="12.75">
      <c r="A42" s="4" t="s">
        <v>38</v>
      </c>
      <c r="B42" s="4" t="s">
        <v>51</v>
      </c>
      <c r="C42" s="9"/>
      <c r="D42" s="4" t="s">
        <v>77</v>
      </c>
      <c r="E42" s="22">
        <v>86281.25</v>
      </c>
      <c r="F42" s="16"/>
      <c r="G42" s="10">
        <f t="shared" si="1"/>
        <v>86281.25</v>
      </c>
      <c r="H42" s="4"/>
    </row>
    <row r="43" spans="1:8" ht="12.75">
      <c r="A43" s="4" t="s">
        <v>38</v>
      </c>
      <c r="B43" s="4" t="s">
        <v>52</v>
      </c>
      <c r="C43" s="9"/>
      <c r="D43" s="4" t="s">
        <v>78</v>
      </c>
      <c r="E43" s="22">
        <v>409373.3333333333</v>
      </c>
      <c r="F43" s="16">
        <v>17500</v>
      </c>
      <c r="G43" s="10">
        <f t="shared" si="1"/>
        <v>426873.3333333333</v>
      </c>
      <c r="H43" s="4"/>
    </row>
    <row r="44" spans="1:8" ht="12.75">
      <c r="A44" s="4" t="s">
        <v>38</v>
      </c>
      <c r="B44" s="4" t="s">
        <v>53</v>
      </c>
      <c r="C44" s="9"/>
      <c r="D44" s="4" t="s">
        <v>79</v>
      </c>
      <c r="E44" s="22">
        <v>583286.4166666666</v>
      </c>
      <c r="F44" s="16"/>
      <c r="G44" s="10">
        <f t="shared" si="1"/>
        <v>583286.4166666666</v>
      </c>
      <c r="H44" s="4"/>
    </row>
    <row r="45" spans="1:8" ht="12.75">
      <c r="A45" s="4" t="s">
        <v>38</v>
      </c>
      <c r="B45" s="4" t="s">
        <v>54</v>
      </c>
      <c r="C45" s="9"/>
      <c r="D45" s="4" t="s">
        <v>39</v>
      </c>
      <c r="E45" s="22">
        <v>748079.1666666666</v>
      </c>
      <c r="F45" s="16"/>
      <c r="G45" s="10">
        <f t="shared" si="1"/>
        <v>748079.1666666666</v>
      </c>
      <c r="H45" s="4"/>
    </row>
    <row r="46" spans="1:8" ht="12.75">
      <c r="A46" s="4" t="s">
        <v>38</v>
      </c>
      <c r="B46" s="17" t="s">
        <v>102</v>
      </c>
      <c r="C46" s="9"/>
      <c r="D46" s="14" t="s">
        <v>99</v>
      </c>
      <c r="E46" s="22">
        <v>61352.75</v>
      </c>
      <c r="F46" s="16"/>
      <c r="G46" s="10">
        <f t="shared" si="1"/>
        <v>61352.75</v>
      </c>
      <c r="H46" s="4"/>
    </row>
    <row r="47" spans="1:8" ht="12.75">
      <c r="A47" s="4" t="s">
        <v>38</v>
      </c>
      <c r="B47" s="17" t="s">
        <v>103</v>
      </c>
      <c r="C47" s="9"/>
      <c r="D47" s="14" t="s">
        <v>100</v>
      </c>
      <c r="E47" s="22">
        <v>118849.08333333333</v>
      </c>
      <c r="F47" s="16"/>
      <c r="G47" s="10">
        <f t="shared" si="1"/>
        <v>118849.08333333333</v>
      </c>
      <c r="H47" s="4"/>
    </row>
    <row r="48" spans="1:8" ht="12.75">
      <c r="A48" s="17" t="s">
        <v>38</v>
      </c>
      <c r="B48" s="17" t="s">
        <v>87</v>
      </c>
      <c r="C48" s="9"/>
      <c r="D48" s="17" t="s">
        <v>88</v>
      </c>
      <c r="E48" s="22">
        <v>124874.83333333333</v>
      </c>
      <c r="F48" s="16"/>
      <c r="G48" s="10">
        <f t="shared" si="1"/>
        <v>124874.83333333333</v>
      </c>
      <c r="H48" s="4"/>
    </row>
    <row r="49" spans="1:8" ht="12.75">
      <c r="A49" s="17" t="s">
        <v>38</v>
      </c>
      <c r="B49" s="17" t="s">
        <v>65</v>
      </c>
      <c r="C49" s="9"/>
      <c r="D49" s="14" t="s">
        <v>64</v>
      </c>
      <c r="E49" s="22">
        <v>8876.833333333334</v>
      </c>
      <c r="F49" s="16"/>
      <c r="G49" s="10">
        <f t="shared" si="1"/>
        <v>8876.833333333334</v>
      </c>
      <c r="H49" s="4"/>
    </row>
    <row r="50" spans="1:8" ht="12.75">
      <c r="A50" s="4" t="s">
        <v>32</v>
      </c>
      <c r="B50" s="4" t="s">
        <v>67</v>
      </c>
      <c r="C50" s="9"/>
      <c r="D50" s="4" t="s">
        <v>33</v>
      </c>
      <c r="E50" s="22">
        <v>4131676.25</v>
      </c>
      <c r="F50" s="16"/>
      <c r="G50" s="10">
        <f t="shared" si="1"/>
        <v>4131676.25</v>
      </c>
      <c r="H50" s="4"/>
    </row>
    <row r="51" spans="1:8" ht="12.75">
      <c r="A51" s="17" t="s">
        <v>38</v>
      </c>
      <c r="B51" s="17" t="s">
        <v>92</v>
      </c>
      <c r="C51" s="9"/>
      <c r="D51" s="14" t="s">
        <v>75</v>
      </c>
      <c r="E51" s="22">
        <v>2765.4166666666665</v>
      </c>
      <c r="F51" s="16"/>
      <c r="G51" s="10">
        <f t="shared" si="1"/>
        <v>2765.4166666666665</v>
      </c>
      <c r="H51" s="4"/>
    </row>
    <row r="52" spans="1:8" ht="12.75">
      <c r="A52" s="17" t="s">
        <v>38</v>
      </c>
      <c r="B52" s="17" t="s">
        <v>92</v>
      </c>
      <c r="C52" s="9"/>
      <c r="D52" s="14" t="s">
        <v>94</v>
      </c>
      <c r="E52" s="22">
        <v>101998.75</v>
      </c>
      <c r="F52" s="16"/>
      <c r="G52" s="10">
        <f t="shared" si="1"/>
        <v>101998.75</v>
      </c>
      <c r="H52" s="4"/>
    </row>
    <row r="53" spans="1:8" ht="12.75">
      <c r="A53" s="17" t="s">
        <v>38</v>
      </c>
      <c r="B53" s="17" t="s">
        <v>104</v>
      </c>
      <c r="C53" s="9"/>
      <c r="D53" s="14" t="s">
        <v>101</v>
      </c>
      <c r="E53" s="22">
        <v>95434.75</v>
      </c>
      <c r="F53" s="16"/>
      <c r="G53" s="10">
        <f t="shared" si="1"/>
        <v>95434.75</v>
      </c>
      <c r="H53" s="4"/>
    </row>
    <row r="54" spans="1:8" ht="12.75">
      <c r="A54" s="4" t="s">
        <v>32</v>
      </c>
      <c r="B54" s="4" t="s">
        <v>63</v>
      </c>
      <c r="C54" s="9"/>
      <c r="D54" s="4" t="s">
        <v>62</v>
      </c>
      <c r="E54" s="22">
        <v>176308.33333333334</v>
      </c>
      <c r="F54" s="16"/>
      <c r="G54" s="10">
        <f t="shared" si="1"/>
        <v>176308.33333333334</v>
      </c>
      <c r="H54" s="4"/>
    </row>
    <row r="55" spans="1:8" ht="12.75">
      <c r="A55" s="4" t="s">
        <v>32</v>
      </c>
      <c r="B55" s="4" t="s">
        <v>63</v>
      </c>
      <c r="C55" s="9"/>
      <c r="D55" s="14" t="s">
        <v>61</v>
      </c>
      <c r="E55" s="22">
        <v>16689.083333333332</v>
      </c>
      <c r="F55" s="16"/>
      <c r="G55" s="10">
        <f t="shared" si="1"/>
        <v>16689.083333333332</v>
      </c>
      <c r="H55" s="4"/>
    </row>
    <row r="56" spans="1:8" ht="12.75">
      <c r="A56" s="4" t="s">
        <v>32</v>
      </c>
      <c r="B56" s="4" t="s">
        <v>63</v>
      </c>
      <c r="C56" s="9"/>
      <c r="D56" s="17" t="s">
        <v>86</v>
      </c>
      <c r="E56" s="22">
        <v>20499.583333333332</v>
      </c>
      <c r="F56" s="16"/>
      <c r="G56" s="10">
        <f t="shared" si="1"/>
        <v>20499.583333333332</v>
      </c>
      <c r="H56" s="4"/>
    </row>
    <row r="57" spans="1:8" ht="12.75">
      <c r="A57" s="4" t="s">
        <v>32</v>
      </c>
      <c r="B57" s="4" t="s">
        <v>63</v>
      </c>
      <c r="C57" s="9"/>
      <c r="D57" s="4" t="s">
        <v>34</v>
      </c>
      <c r="E57" s="22">
        <v>703048.0833333334</v>
      </c>
      <c r="F57" s="16"/>
      <c r="G57" s="10">
        <f t="shared" si="1"/>
        <v>703048.0833333334</v>
      </c>
      <c r="H57" s="4"/>
    </row>
    <row r="58" spans="1:8" ht="12.75">
      <c r="A58" s="4" t="s">
        <v>32</v>
      </c>
      <c r="B58" s="4" t="s">
        <v>63</v>
      </c>
      <c r="C58" s="9"/>
      <c r="D58" s="4" t="s">
        <v>35</v>
      </c>
      <c r="E58" s="22">
        <v>1032</v>
      </c>
      <c r="F58" s="16"/>
      <c r="G58" s="10">
        <f t="shared" si="1"/>
        <v>1032</v>
      </c>
      <c r="H58" s="4"/>
    </row>
    <row r="59" spans="1:8" ht="12.75">
      <c r="A59" s="4" t="s">
        <v>32</v>
      </c>
      <c r="B59" s="4" t="s">
        <v>63</v>
      </c>
      <c r="C59" s="9"/>
      <c r="D59" s="4" t="s">
        <v>44</v>
      </c>
      <c r="E59" s="22">
        <v>146461.91666666666</v>
      </c>
      <c r="F59" s="16"/>
      <c r="G59" s="10">
        <f t="shared" si="1"/>
        <v>146461.91666666666</v>
      </c>
      <c r="H59" s="4"/>
    </row>
    <row r="60" spans="1:8" ht="12.75">
      <c r="A60" s="4"/>
      <c r="B60" s="4"/>
      <c r="C60" s="9"/>
      <c r="D60" s="4" t="s">
        <v>40</v>
      </c>
      <c r="E60" s="22">
        <v>813791.4166666666</v>
      </c>
      <c r="F60" s="16"/>
      <c r="G60" s="10">
        <f t="shared" si="1"/>
        <v>813791.4166666666</v>
      </c>
      <c r="H60" s="4"/>
    </row>
    <row r="61" spans="1:8" ht="12.75">
      <c r="A61" s="4"/>
      <c r="B61" s="4"/>
      <c r="C61" s="9"/>
      <c r="D61" s="4" t="s">
        <v>41</v>
      </c>
      <c r="E61" s="22">
        <v>14378.166666666666</v>
      </c>
      <c r="F61" s="16"/>
      <c r="G61" s="10">
        <f t="shared" si="1"/>
        <v>14378.166666666666</v>
      </c>
      <c r="H61" s="4"/>
    </row>
    <row r="62" spans="1:8" ht="12.75">
      <c r="A62" s="4"/>
      <c r="B62" s="4"/>
      <c r="C62" s="9"/>
      <c r="D62" s="4" t="s">
        <v>42</v>
      </c>
      <c r="E62" s="22">
        <v>27251.333333333332</v>
      </c>
      <c r="F62" s="16"/>
      <c r="G62" s="10">
        <f t="shared" si="1"/>
        <v>27251.333333333332</v>
      </c>
      <c r="H62" s="4"/>
    </row>
    <row r="63" spans="1:8" ht="12.75">
      <c r="A63" s="4"/>
      <c r="B63" s="4"/>
      <c r="C63" s="9"/>
      <c r="D63" s="14" t="s">
        <v>82</v>
      </c>
      <c r="E63" s="22">
        <v>353831.5</v>
      </c>
      <c r="F63" s="16"/>
      <c r="G63" s="10">
        <f t="shared" si="1"/>
        <v>353831.5</v>
      </c>
      <c r="H63" s="4"/>
    </row>
    <row r="64" spans="1:8" ht="12.75">
      <c r="A64" s="4"/>
      <c r="B64" s="4"/>
      <c r="C64" s="9"/>
      <c r="D64" s="20" t="s">
        <v>43</v>
      </c>
      <c r="E64" s="19">
        <f>SUM(E4:E63)</f>
        <v>32339953.916666657</v>
      </c>
      <c r="F64" s="19">
        <f>SUM(F4:F62)</f>
        <v>34100</v>
      </c>
      <c r="G64" s="10">
        <f>SUM(G4:G63)</f>
        <v>31873722.916666657</v>
      </c>
      <c r="H64" s="4"/>
    </row>
    <row r="66" ht="12.75">
      <c r="D66" s="12"/>
    </row>
    <row r="68" spans="5:6" ht="12.75">
      <c r="E68" s="11"/>
      <c r="F68" s="13"/>
    </row>
    <row r="69" ht="12.75">
      <c r="E69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2011-05-17T14:04:27Z</dcterms:modified>
  <cp:category/>
  <cp:version/>
  <cp:contentType/>
  <cp:contentStatus/>
</cp:coreProperties>
</file>