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3870" windowWidth="14895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<sst xmlns="http://schemas.openxmlformats.org/spreadsheetml/2006/main" count="136" uniqueCount="61">
  <si>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</si>
  <si>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</si>
  <si>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</si>
  <si>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</si>
  <si>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</si>
  <si>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</si>
  <si>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</si>
  <si>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</si>
  <si>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</si>
  <si>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</si>
  <si>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</si>
  <si>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</si>
  <si>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</si>
  <si>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</si>
  <si>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</si>
  <si>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</si>
  <si>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</si>
  <si>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UB Rektor GRU</t>
  </si>
  <si>
    <t>Avräkning Augusti 2014</t>
  </si>
  <si>
    <t xml:space="preserve">Kategori        </t>
  </si>
  <si>
    <t xml:space="preserve">Typ       </t>
  </si>
  <si>
    <t xml:space="preserve">       NTA</t>
  </si>
  <si>
    <t xml:space="preserve">       BRA</t>
  </si>
  <si>
    <t xml:space="preserve">     Antal</t>
  </si>
  <si>
    <t xml:space="preserve">Verksamhetsyta  </t>
  </si>
  <si>
    <t xml:space="preserve">Lablokal  </t>
  </si>
  <si>
    <t>Rum</t>
  </si>
  <si>
    <t>Organis</t>
  </si>
  <si>
    <t xml:space="preserve">M051   </t>
  </si>
  <si>
    <t>Materialvetenskap kredit 2 mån</t>
  </si>
  <si>
    <t>Hus 43:35</t>
  </si>
  <si>
    <t>Plan 01</t>
  </si>
  <si>
    <t xml:space="preserve">Byggvetenskap justeringa av hyran </t>
  </si>
  <si>
    <t>för rum N018, N023, N024, N025 för 2014</t>
  </si>
  <si>
    <t xml:space="preserve">Kategori    </t>
  </si>
  <si>
    <t xml:space="preserve">Typ      </t>
  </si>
  <si>
    <t xml:space="preserve">Utbildning  </t>
  </si>
  <si>
    <t xml:space="preserve">Lärosal  </t>
  </si>
  <si>
    <t xml:space="preserve">              </t>
  </si>
  <si>
    <t>KTH Education kredit 2 mån</t>
  </si>
  <si>
    <t>Hus 43:03</t>
  </si>
  <si>
    <t>Plan 03</t>
  </si>
  <si>
    <t xml:space="preserve">Typ     </t>
  </si>
  <si>
    <t xml:space="preserve">Kontor  </t>
  </si>
  <si>
    <t>KTHB kredit 1 mån</t>
  </si>
  <si>
    <t>Hus 43:06</t>
  </si>
  <si>
    <t xml:space="preserve">Typ           </t>
  </si>
  <si>
    <t xml:space="preserve">Kommunikation   </t>
  </si>
  <si>
    <t xml:space="preserve">Trappa        </t>
  </si>
  <si>
    <t xml:space="preserve">Personal        </t>
  </si>
  <si>
    <t xml:space="preserve">HWC           </t>
  </si>
  <si>
    <t xml:space="preserve">Kapprum       </t>
  </si>
  <si>
    <t xml:space="preserve">WC            </t>
  </si>
  <si>
    <t xml:space="preserve">Lokalvård     </t>
  </si>
  <si>
    <t xml:space="preserve">Seminarierum  </t>
  </si>
  <si>
    <t xml:space="preserve">                </t>
  </si>
  <si>
    <t>Plan 04</t>
  </si>
  <si>
    <t>Materialvetnskap</t>
  </si>
  <si>
    <t>Byggvetenskap</t>
  </si>
  <si>
    <t>KTH Education</t>
  </si>
  <si>
    <t>KTHB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</si>
</sst>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1" xfId="0" applyNumberFormat="1" applyFont="1" applyFill="1" applyBorder="1" applyAlignment="1">
      <alignment horizont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45.42187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18</v>
      </c>
    </row>
    <row r="2" ht="13.5" thickBot="1"/>
    <row r="3" spans="1:6" ht="12.75">
      <c r="A3" s="55" t="s">
        <v>0</v>
      </c>
      <c r="B3" s="56"/>
      <c r="C3" s="56"/>
      <c r="D3" s="56"/>
      <c r="E3" s="56"/>
      <c r="F3" s="57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+G22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+G26</f>
        <v>1600</v>
      </c>
    </row>
    <row r="7" spans="1:6" ht="13.5" thickBot="1">
      <c r="A7" s="7" t="s">
        <v>12</v>
      </c>
      <c r="B7" s="8"/>
      <c r="C7" s="8"/>
      <c r="D7" s="9"/>
      <c r="E7" s="9"/>
      <c r="F7" s="28">
        <f>+G35</f>
        <v>750</v>
      </c>
    </row>
    <row r="8" spans="1:6" ht="13.5" thickBot="1">
      <c r="A8" s="10" t="s">
        <v>13</v>
      </c>
      <c r="B8" s="11"/>
      <c r="C8" s="11"/>
      <c r="D8" s="12"/>
      <c r="E8" s="12"/>
      <c r="F8" s="29">
        <f>+G40</f>
        <v>750</v>
      </c>
    </row>
    <row r="9" spans="1:6" ht="13.5" thickBot="1">
      <c r="A9" s="10" t="s">
        <v>17</v>
      </c>
      <c r="B9" s="11"/>
      <c r="C9" s="11"/>
      <c r="D9" s="12"/>
      <c r="E9" s="12"/>
      <c r="F9" s="29">
        <f>+G30</f>
        <v>250718.75</v>
      </c>
    </row>
    <row r="10" spans="1:6" ht="13.5" thickBot="1">
      <c r="A10" s="10" t="s">
        <v>57</v>
      </c>
      <c r="B10" s="11"/>
      <c r="C10" s="11"/>
      <c r="D10" s="12"/>
      <c r="E10" s="12"/>
      <c r="F10" s="29">
        <f>+G44</f>
        <v>-46519.39666666667</v>
      </c>
    </row>
    <row r="11" spans="1:6" ht="13.5" thickBot="1">
      <c r="A11" s="10" t="s">
        <v>58</v>
      </c>
      <c r="B11" s="11"/>
      <c r="C11" s="11"/>
      <c r="D11" s="12"/>
      <c r="E11" s="12"/>
      <c r="F11" s="29">
        <f>+G52</f>
        <v>-63018.704000000005</v>
      </c>
    </row>
    <row r="12" spans="1:6" ht="12.75">
      <c r="A12" s="45" t="s">
        <v>59</v>
      </c>
      <c r="B12" s="46"/>
      <c r="C12" s="46"/>
      <c r="D12" s="47"/>
      <c r="E12" s="47"/>
      <c r="F12" s="48">
        <f>+G57</f>
        <v>-75127.81333333334</v>
      </c>
    </row>
    <row r="13" spans="1:6" ht="12.75">
      <c r="A13" s="49" t="s">
        <v>60</v>
      </c>
      <c r="B13" s="50"/>
      <c r="C13" s="50"/>
      <c r="D13" s="51"/>
      <c r="E13" s="51"/>
      <c r="F13" s="52">
        <f>+G65+G79</f>
        <v>-32631.82916666667</v>
      </c>
    </row>
    <row r="14" spans="1:6" ht="13.5" thickBot="1">
      <c r="A14" s="41"/>
      <c r="B14" s="42"/>
      <c r="C14" s="42"/>
      <c r="D14" s="43"/>
      <c r="E14" s="43"/>
      <c r="F14" s="44"/>
    </row>
    <row r="15" spans="1:6" ht="13.5" thickBot="1">
      <c r="A15" s="24"/>
      <c r="B15" s="25"/>
      <c r="C15" s="25"/>
      <c r="D15" s="26"/>
      <c r="E15" s="26"/>
      <c r="F15" s="30"/>
    </row>
    <row r="16" spans="1:9" ht="14.25" thickBot="1" thickTop="1">
      <c r="A16" s="10" t="s">
        <v>1</v>
      </c>
      <c r="B16" s="11"/>
      <c r="C16" s="11"/>
      <c r="D16" s="12"/>
      <c r="E16" s="12"/>
      <c r="F16" s="29">
        <f>SUM(F4:F15)</f>
        <v>54021.006833333326</v>
      </c>
      <c r="I16" s="20"/>
    </row>
    <row r="17" spans="1:13" s="15" customFormat="1" ht="12.75">
      <c r="A17" s="13"/>
      <c r="B17" s="13"/>
      <c r="C17" s="13"/>
      <c r="D17" s="14"/>
      <c r="E17" s="14"/>
      <c r="F17" s="22"/>
      <c r="G17" s="21"/>
      <c r="H17" s="21"/>
      <c r="J17" s="16"/>
      <c r="L17" s="17"/>
      <c r="M17" s="18"/>
    </row>
    <row r="20" spans="1:13" s="19" customFormat="1" ht="12.75">
      <c r="A20" s="19" t="s">
        <v>4</v>
      </c>
      <c r="B20" s="19" t="s">
        <v>3</v>
      </c>
      <c r="E20" s="36"/>
      <c r="F20" s="37"/>
      <c r="G20" s="37"/>
      <c r="H20" s="37"/>
      <c r="J20" s="38"/>
      <c r="L20" s="39"/>
      <c r="M20" s="40"/>
    </row>
    <row r="21" ht="12.75">
      <c r="F21" s="23" t="s">
        <v>2</v>
      </c>
    </row>
    <row r="22" spans="1:7" ht="12.75">
      <c r="A22" s="32"/>
      <c r="B22" s="32"/>
      <c r="C22" s="32"/>
      <c r="D22" s="32"/>
      <c r="E22" s="33"/>
      <c r="F22" s="34">
        <v>210000</v>
      </c>
      <c r="G22" s="35">
        <f>+F22/12</f>
        <v>17500</v>
      </c>
    </row>
    <row r="24" spans="1:13" s="19" customFormat="1" ht="12.75">
      <c r="A24" s="19" t="s">
        <v>9</v>
      </c>
      <c r="B24" s="19" t="s">
        <v>6</v>
      </c>
      <c r="E24" s="36"/>
      <c r="F24" s="37"/>
      <c r="G24" s="37"/>
      <c r="H24" s="37"/>
      <c r="J24" s="38"/>
      <c r="L24" s="39"/>
      <c r="M24" s="40"/>
    </row>
    <row r="25" ht="12.75">
      <c r="F25" s="23" t="s">
        <v>7</v>
      </c>
    </row>
    <row r="26" spans="1:7" ht="12.75">
      <c r="A26" s="32"/>
      <c r="B26" s="32"/>
      <c r="C26" s="32"/>
      <c r="D26" s="32"/>
      <c r="E26" s="33"/>
      <c r="F26" s="34">
        <v>19200</v>
      </c>
      <c r="G26" s="35">
        <f>+F26/12</f>
        <v>1600</v>
      </c>
    </row>
    <row r="28" spans="1:13" s="19" customFormat="1" ht="12.75">
      <c r="A28" s="19" t="s">
        <v>11</v>
      </c>
      <c r="B28" s="19" t="s">
        <v>10</v>
      </c>
      <c r="E28" s="36"/>
      <c r="F28" s="37"/>
      <c r="G28" s="37"/>
      <c r="H28" s="37"/>
      <c r="J28" s="38"/>
      <c r="L28" s="39"/>
      <c r="M28" s="40"/>
    </row>
    <row r="29" ht="12.75">
      <c r="F29" s="23" t="s">
        <v>7</v>
      </c>
    </row>
    <row r="30" spans="1:7" ht="12.75">
      <c r="A30" s="53"/>
      <c r="B30" s="53"/>
      <c r="C30" s="53"/>
      <c r="D30" s="53"/>
      <c r="E30" s="54"/>
      <c r="F30" s="34">
        <v>3008625</v>
      </c>
      <c r="G30" s="34">
        <f>+F30/12</f>
        <v>250718.75</v>
      </c>
    </row>
    <row r="32" spans="1:2" ht="12.75">
      <c r="A32" s="19" t="s">
        <v>12</v>
      </c>
      <c r="B32" s="19"/>
    </row>
    <row r="33" spans="1:2" ht="12.75">
      <c r="A33" s="19" t="s">
        <v>16</v>
      </c>
      <c r="B33" s="19" t="s">
        <v>14</v>
      </c>
    </row>
    <row r="34" ht="12.75">
      <c r="F34" s="23" t="s">
        <v>7</v>
      </c>
    </row>
    <row r="35" spans="1:7" ht="12.75">
      <c r="A35" s="32"/>
      <c r="B35" s="32"/>
      <c r="C35" s="32"/>
      <c r="D35" s="32"/>
      <c r="E35" s="33"/>
      <c r="F35" s="34">
        <v>9000</v>
      </c>
      <c r="G35" s="35">
        <f>+F35/12</f>
        <v>750</v>
      </c>
    </row>
    <row r="37" ht="12.75">
      <c r="A37" s="19" t="s">
        <v>15</v>
      </c>
    </row>
    <row r="38" spans="1:2" ht="12.75">
      <c r="A38" s="19" t="s">
        <v>16</v>
      </c>
      <c r="B38" s="19" t="s">
        <v>14</v>
      </c>
    </row>
    <row r="39" ht="12.75">
      <c r="F39" s="23" t="s">
        <v>7</v>
      </c>
    </row>
    <row r="40" spans="1:7" ht="12.75">
      <c r="A40" s="32"/>
      <c r="B40" s="32"/>
      <c r="C40" s="32"/>
      <c r="D40" s="32"/>
      <c r="E40" s="33"/>
      <c r="F40" s="34">
        <v>9000</v>
      </c>
      <c r="G40" s="35">
        <f>+F40/12</f>
        <v>750</v>
      </c>
    </row>
    <row r="42" spans="1:13" s="19" customFormat="1" ht="12.75">
      <c r="A42" s="19" t="s">
        <v>29</v>
      </c>
      <c r="B42" s="19" t="s">
        <v>30</v>
      </c>
      <c r="C42" s="19" t="s">
        <v>31</v>
      </c>
      <c r="E42" s="36"/>
      <c r="F42" s="37"/>
      <c r="G42" s="37"/>
      <c r="H42" s="37"/>
      <c r="J42" s="38"/>
      <c r="L42" s="39"/>
      <c r="M42" s="40"/>
    </row>
    <row r="43" spans="1:6" ht="12.75">
      <c r="A43" t="s">
        <v>19</v>
      </c>
      <c r="B43" t="s">
        <v>20</v>
      </c>
      <c r="C43" t="s">
        <v>21</v>
      </c>
      <c r="D43" t="s">
        <v>22</v>
      </c>
      <c r="E43" s="31" t="s">
        <v>23</v>
      </c>
      <c r="F43" s="23" t="s">
        <v>2</v>
      </c>
    </row>
    <row r="44" spans="1:7" ht="12.75">
      <c r="A44" t="s">
        <v>24</v>
      </c>
      <c r="B44" t="s">
        <v>25</v>
      </c>
      <c r="C44">
        <v>90.49</v>
      </c>
      <c r="D44">
        <v>95.25</v>
      </c>
      <c r="E44" s="31">
        <v>1</v>
      </c>
      <c r="F44" s="23">
        <v>279116.38</v>
      </c>
      <c r="G44" s="20">
        <f>-F44/12*2</f>
        <v>-46519.39666666667</v>
      </c>
    </row>
    <row r="46" ht="12.75">
      <c r="A46" t="s">
        <v>26</v>
      </c>
    </row>
    <row r="47" spans="1:5" ht="12.75">
      <c r="A47" t="s">
        <v>19</v>
      </c>
      <c r="B47" t="s">
        <v>20</v>
      </c>
      <c r="C47" t="s">
        <v>27</v>
      </c>
      <c r="D47" t="s">
        <v>21</v>
      </c>
      <c r="E47" s="31" t="s">
        <v>22</v>
      </c>
    </row>
    <row r="48" spans="1:7" ht="12.75">
      <c r="A48" s="32" t="s">
        <v>24</v>
      </c>
      <c r="B48" s="32" t="s">
        <v>25</v>
      </c>
      <c r="C48" s="32" t="s">
        <v>28</v>
      </c>
      <c r="D48" s="32">
        <v>90.49</v>
      </c>
      <c r="E48" s="33">
        <v>95.25</v>
      </c>
      <c r="F48" s="34"/>
      <c r="G48" s="35"/>
    </row>
    <row r="50" spans="1:13" s="19" customFormat="1" ht="12.75">
      <c r="A50" s="19" t="s">
        <v>32</v>
      </c>
      <c r="B50" s="19" t="s">
        <v>30</v>
      </c>
      <c r="C50" s="19" t="s">
        <v>31</v>
      </c>
      <c r="E50" s="36"/>
      <c r="F50" s="37"/>
      <c r="G50" s="37"/>
      <c r="H50" s="37"/>
      <c r="J50" s="38"/>
      <c r="L50" s="39"/>
      <c r="M50" s="40"/>
    </row>
    <row r="51" spans="1:13" s="19" customFormat="1" ht="12.75">
      <c r="A51" s="19" t="s">
        <v>33</v>
      </c>
      <c r="E51" s="36"/>
      <c r="F51" s="37"/>
      <c r="G51" s="37"/>
      <c r="H51" s="37"/>
      <c r="J51" s="38"/>
      <c r="L51" s="39"/>
      <c r="M51" s="40"/>
    </row>
    <row r="52" spans="6:7" ht="12.75">
      <c r="F52" s="23">
        <v>94528.05600000001</v>
      </c>
      <c r="G52" s="20">
        <f>-F52/12*8</f>
        <v>-63018.704000000005</v>
      </c>
    </row>
    <row r="53" spans="1:7" ht="12.75">
      <c r="A53" s="32"/>
      <c r="B53" s="32"/>
      <c r="C53" s="32"/>
      <c r="D53" s="32"/>
      <c r="E53" s="33"/>
      <c r="F53" s="34"/>
      <c r="G53" s="35"/>
    </row>
    <row r="55" spans="1:13" s="19" customFormat="1" ht="12.75">
      <c r="A55" s="19" t="s">
        <v>39</v>
      </c>
      <c r="B55" s="19" t="s">
        <v>40</v>
      </c>
      <c r="C55" s="19" t="s">
        <v>41</v>
      </c>
      <c r="E55" s="36"/>
      <c r="F55" s="37"/>
      <c r="G55" s="37"/>
      <c r="H55" s="37"/>
      <c r="J55" s="38"/>
      <c r="L55" s="39"/>
      <c r="M55" s="40"/>
    </row>
    <row r="56" spans="1:6" ht="12.75">
      <c r="A56" t="s">
        <v>34</v>
      </c>
      <c r="B56" t="s">
        <v>35</v>
      </c>
      <c r="C56" t="s">
        <v>21</v>
      </c>
      <c r="D56" t="s">
        <v>22</v>
      </c>
      <c r="E56" s="31" t="s">
        <v>23</v>
      </c>
      <c r="F56" s="23" t="s">
        <v>2</v>
      </c>
    </row>
    <row r="57" spans="1:7" ht="12.75">
      <c r="A57" t="s">
        <v>36</v>
      </c>
      <c r="B57" t="s">
        <v>37</v>
      </c>
      <c r="C57">
        <v>96.51</v>
      </c>
      <c r="D57">
        <v>100.27</v>
      </c>
      <c r="E57" s="31">
        <v>1</v>
      </c>
      <c r="F57" s="23">
        <v>450766.88</v>
      </c>
      <c r="G57" s="20">
        <f>-F57/12*2</f>
        <v>-75127.81333333334</v>
      </c>
    </row>
    <row r="59" ht="12.75">
      <c r="A59" t="s">
        <v>26</v>
      </c>
    </row>
    <row r="60" spans="1:5" ht="12.75">
      <c r="A60" t="s">
        <v>34</v>
      </c>
      <c r="B60" t="s">
        <v>35</v>
      </c>
      <c r="C60" t="s">
        <v>27</v>
      </c>
      <c r="D60" t="s">
        <v>21</v>
      </c>
      <c r="E60" s="31" t="s">
        <v>22</v>
      </c>
    </row>
    <row r="61" spans="1:7" ht="12.75">
      <c r="A61" s="32" t="s">
        <v>36</v>
      </c>
      <c r="B61" s="32" t="s">
        <v>37</v>
      </c>
      <c r="C61" s="32">
        <v>4362</v>
      </c>
      <c r="D61" s="32">
        <v>96.51</v>
      </c>
      <c r="E61" s="33">
        <v>100.27</v>
      </c>
      <c r="F61" s="34"/>
      <c r="G61" s="35"/>
    </row>
    <row r="63" spans="1:13" s="19" customFormat="1" ht="12.75">
      <c r="A63" s="19" t="s">
        <v>44</v>
      </c>
      <c r="B63" s="19" t="s">
        <v>45</v>
      </c>
      <c r="C63" s="19" t="s">
        <v>31</v>
      </c>
      <c r="E63" s="36"/>
      <c r="F63" s="37"/>
      <c r="G63" s="37"/>
      <c r="H63" s="37"/>
      <c r="J63" s="38"/>
      <c r="L63" s="39"/>
      <c r="M63" s="40"/>
    </row>
    <row r="64" spans="1:6" ht="12.75">
      <c r="A64" t="s">
        <v>19</v>
      </c>
      <c r="B64" t="s">
        <v>42</v>
      </c>
      <c r="C64" t="s">
        <v>21</v>
      </c>
      <c r="D64" t="s">
        <v>22</v>
      </c>
      <c r="E64" s="31" t="s">
        <v>23</v>
      </c>
      <c r="F64" s="23" t="s">
        <v>2</v>
      </c>
    </row>
    <row r="65" spans="1:7" ht="12.75">
      <c r="A65" t="s">
        <v>24</v>
      </c>
      <c r="B65" t="s">
        <v>43</v>
      </c>
      <c r="C65">
        <v>31.15</v>
      </c>
      <c r="D65">
        <v>32.55</v>
      </c>
      <c r="E65" s="31">
        <v>1</v>
      </c>
      <c r="F65" s="23">
        <v>133061.35</v>
      </c>
      <c r="G65" s="20">
        <f>-F65/12</f>
        <v>-11088.445833333333</v>
      </c>
    </row>
    <row r="67" ht="12.75">
      <c r="A67" t="s">
        <v>26</v>
      </c>
    </row>
    <row r="68" spans="1:5" ht="12.75">
      <c r="A68" t="s">
        <v>19</v>
      </c>
      <c r="B68" t="s">
        <v>42</v>
      </c>
      <c r="C68" t="s">
        <v>27</v>
      </c>
      <c r="D68" t="s">
        <v>21</v>
      </c>
      <c r="E68" s="31" t="s">
        <v>22</v>
      </c>
    </row>
    <row r="69" spans="1:7" ht="12.75">
      <c r="A69" s="32" t="s">
        <v>24</v>
      </c>
      <c r="B69" s="32" t="s">
        <v>43</v>
      </c>
      <c r="C69" s="32">
        <v>2109</v>
      </c>
      <c r="D69" s="32">
        <v>31.15</v>
      </c>
      <c r="E69" s="33">
        <v>32.55</v>
      </c>
      <c r="F69" s="34"/>
      <c r="G69" s="35"/>
    </row>
    <row r="71" spans="1:13" s="19" customFormat="1" ht="12.75">
      <c r="A71" s="19" t="s">
        <v>44</v>
      </c>
      <c r="B71" s="19" t="s">
        <v>45</v>
      </c>
      <c r="C71" s="19" t="s">
        <v>56</v>
      </c>
      <c r="E71" s="36"/>
      <c r="F71" s="37"/>
      <c r="G71" s="37"/>
      <c r="H71" s="37"/>
      <c r="J71" s="38"/>
      <c r="L71" s="39"/>
      <c r="M71" s="40"/>
    </row>
    <row r="72" spans="1:6" ht="12.75">
      <c r="A72" t="s">
        <v>19</v>
      </c>
      <c r="B72" t="s">
        <v>46</v>
      </c>
      <c r="C72" t="s">
        <v>21</v>
      </c>
      <c r="D72" t="s">
        <v>22</v>
      </c>
      <c r="E72" s="31" t="s">
        <v>23</v>
      </c>
      <c r="F72" s="23" t="s">
        <v>2</v>
      </c>
    </row>
    <row r="73" spans="1:6" ht="12.75">
      <c r="A73" t="s">
        <v>47</v>
      </c>
      <c r="B73" t="s">
        <v>48</v>
      </c>
      <c r="C73">
        <v>5.81</v>
      </c>
      <c r="D73">
        <v>6.71</v>
      </c>
      <c r="E73" s="31">
        <v>1</v>
      </c>
      <c r="F73" s="23">
        <v>19717.63</v>
      </c>
    </row>
    <row r="74" spans="1:6" ht="12.75">
      <c r="A74" t="s">
        <v>49</v>
      </c>
      <c r="B74" t="s">
        <v>50</v>
      </c>
      <c r="C74">
        <v>3.08</v>
      </c>
      <c r="D74">
        <v>3.47</v>
      </c>
      <c r="E74" s="31">
        <v>1</v>
      </c>
      <c r="F74" s="23">
        <v>0</v>
      </c>
    </row>
    <row r="75" spans="1:6" ht="12.75">
      <c r="A75" t="s">
        <v>49</v>
      </c>
      <c r="B75" t="s">
        <v>51</v>
      </c>
      <c r="C75">
        <v>5.69</v>
      </c>
      <c r="D75">
        <v>6.57</v>
      </c>
      <c r="E75" s="31">
        <v>2</v>
      </c>
      <c r="F75" s="23">
        <v>6256.22</v>
      </c>
    </row>
    <row r="76" spans="1:6" ht="12.75">
      <c r="A76" t="s">
        <v>49</v>
      </c>
      <c r="B76" t="s">
        <v>52</v>
      </c>
      <c r="C76">
        <v>1.72</v>
      </c>
      <c r="D76">
        <v>2.05</v>
      </c>
      <c r="E76" s="31">
        <v>1</v>
      </c>
      <c r="F76" s="23">
        <v>6021.95</v>
      </c>
    </row>
    <row r="77" spans="1:6" ht="12.75">
      <c r="A77" t="s">
        <v>24</v>
      </c>
      <c r="B77" t="s">
        <v>53</v>
      </c>
      <c r="C77">
        <v>1.89</v>
      </c>
      <c r="D77">
        <v>2.09</v>
      </c>
      <c r="E77" s="31">
        <v>1</v>
      </c>
      <c r="F77" s="23">
        <v>0</v>
      </c>
    </row>
    <row r="78" spans="1:6" ht="12.75">
      <c r="A78" t="s">
        <v>24</v>
      </c>
      <c r="B78" t="s">
        <v>54</v>
      </c>
      <c r="C78">
        <v>30.14</v>
      </c>
      <c r="D78">
        <v>31.43</v>
      </c>
      <c r="E78" s="31">
        <v>2</v>
      </c>
      <c r="F78" s="23">
        <v>226524.8</v>
      </c>
    </row>
    <row r="79" spans="1:7" ht="12.75">
      <c r="A79" t="s">
        <v>55</v>
      </c>
      <c r="B79" t="s">
        <v>38</v>
      </c>
      <c r="C79">
        <v>48.33</v>
      </c>
      <c r="D79">
        <v>52.32</v>
      </c>
      <c r="E79" s="31">
        <v>8</v>
      </c>
      <c r="F79" s="23">
        <v>258520.6</v>
      </c>
      <c r="G79" s="20">
        <f>-F79/12</f>
        <v>-21543.383333333335</v>
      </c>
    </row>
    <row r="81" ht="12.75">
      <c r="A81" t="s">
        <v>26</v>
      </c>
    </row>
    <row r="82" spans="1:5" ht="12.75">
      <c r="A82" t="s">
        <v>19</v>
      </c>
      <c r="B82" t="s">
        <v>46</v>
      </c>
      <c r="C82" t="s">
        <v>27</v>
      </c>
      <c r="D82" t="s">
        <v>21</v>
      </c>
      <c r="E82" s="31" t="s">
        <v>22</v>
      </c>
    </row>
    <row r="83" spans="1:5" ht="12.75">
      <c r="A83" t="s">
        <v>47</v>
      </c>
      <c r="B83" t="s">
        <v>48</v>
      </c>
      <c r="C83">
        <v>3401</v>
      </c>
      <c r="D83">
        <v>5.81</v>
      </c>
      <c r="E83" s="31">
        <v>6.71</v>
      </c>
    </row>
    <row r="84" spans="1:5" ht="12.75">
      <c r="A84" t="s">
        <v>49</v>
      </c>
      <c r="B84" t="s">
        <v>50</v>
      </c>
      <c r="C84">
        <v>3408</v>
      </c>
      <c r="D84">
        <v>3.08</v>
      </c>
      <c r="E84" s="31">
        <v>3.47</v>
      </c>
    </row>
    <row r="85" spans="1:5" ht="12.75">
      <c r="A85" t="s">
        <v>49</v>
      </c>
      <c r="B85" t="s">
        <v>51</v>
      </c>
      <c r="C85">
        <v>3405</v>
      </c>
      <c r="D85">
        <v>1.71</v>
      </c>
      <c r="E85" s="31">
        <v>2.13</v>
      </c>
    </row>
    <row r="86" spans="1:5" ht="12.75">
      <c r="A86" t="s">
        <v>49</v>
      </c>
      <c r="B86" t="s">
        <v>51</v>
      </c>
      <c r="C86">
        <v>3407</v>
      </c>
      <c r="D86">
        <v>3.98</v>
      </c>
      <c r="E86" s="31">
        <v>4.44</v>
      </c>
    </row>
    <row r="87" spans="1:5" ht="12.75">
      <c r="A87" t="s">
        <v>49</v>
      </c>
      <c r="B87" t="s">
        <v>52</v>
      </c>
      <c r="C87">
        <v>3406</v>
      </c>
      <c r="D87">
        <v>1.72</v>
      </c>
      <c r="E87" s="31">
        <v>2.05</v>
      </c>
    </row>
    <row r="88" spans="1:5" ht="12.75">
      <c r="A88" t="s">
        <v>24</v>
      </c>
      <c r="B88" t="s">
        <v>53</v>
      </c>
      <c r="C88">
        <v>3409</v>
      </c>
      <c r="D88">
        <v>1.89</v>
      </c>
      <c r="E88" s="31">
        <v>2.09</v>
      </c>
    </row>
    <row r="89" spans="1:5" ht="12.75">
      <c r="A89" t="s">
        <v>24</v>
      </c>
      <c r="B89" t="s">
        <v>54</v>
      </c>
      <c r="C89">
        <v>3403</v>
      </c>
      <c r="D89">
        <v>14.07</v>
      </c>
      <c r="E89" s="31">
        <v>14.76</v>
      </c>
    </row>
    <row r="90" spans="1:7" ht="12.75">
      <c r="A90" s="32" t="s">
        <v>24</v>
      </c>
      <c r="B90" s="32" t="s">
        <v>54</v>
      </c>
      <c r="C90" s="32">
        <v>3404</v>
      </c>
      <c r="D90" s="32">
        <v>16.07</v>
      </c>
      <c r="E90" s="33">
        <v>16.67</v>
      </c>
      <c r="F90" s="34"/>
      <c r="G90" s="35"/>
    </row>
    <row r="92" spans="5:13" s="19" customFormat="1" ht="12.75">
      <c r="E92" s="36"/>
      <c r="F92" s="37"/>
      <c r="G92" s="37"/>
      <c r="H92" s="37"/>
      <c r="J92" s="38"/>
      <c r="L92" s="39"/>
      <c r="M92" s="40"/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2014-02-25T12:12:27Z</cp:lastPrinted>
  <dcterms:created xsi:type="dcterms:W3CDTF">2002-06-13T12:40:41Z</dcterms:created>
  <dcterms:modified xsi:type="dcterms:W3CDTF">2014-08-21T12:01:00Z</dcterms:modified>
  <cp:category/>
  <cp:version/>
  <cp:contentType/>
  <cp:contentStatus/>
</cp:coreProperties>
</file>