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65431" windowWidth="1062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<sst xmlns="http://schemas.openxmlformats.org/spreadsheetml/2006/main" count="284" uniqueCount="143">
  <si>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</si>
  <si>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</si>
  <si>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</si>
  <si>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</si>
  <si>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</si>
  <si>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</si>
  <si>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</si>
  <si>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</si>
  <si>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</si>
  <si>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</si>
  <si>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</si>
  <si>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</si>
  <si>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</si>
  <si>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</si>
  <si>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</si>
  <si>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</si>
  <si>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</si>
  <si>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</si>
  <si>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</si>
  <si>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</si>
  <si>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</si>
  <si>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</si>
  <si>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</si>
  <si>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</si>
  <si>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</si>
  <si>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</si>
  <si>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</si>
  <si>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</si>
  <si>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</si>
  <si>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</si>
  <si>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</si>
  <si>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</si>
  <si>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</si>
  <si>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</si>
  <si>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</si>
  <si>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</si>
  <si>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</si>
  <si>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</si>
  <si>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</si>
  <si>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</si>
  <si>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</si>
  <si>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</si>
  <si>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</si>
  <si>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</si>
  <si>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</si>
  <si>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</si>
  <si>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</si>
  <si>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</si>
  <si>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</si>
  <si>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</si>
  <si>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</si>
  <si>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</si>
  <si>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</si>
  <si>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</si>
  <si>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Labsalsjustering</t>
  </si>
  <si>
    <t>VIE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</si>
  <si>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</si>
  <si>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</si>
  <si>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</si>
  <si>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</si>
  <si>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</si>
  <si>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</si>
  <si>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</si>
  <si>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</si>
  <si>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</si>
  <si>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</si>
  <si>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</si>
  <si>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</si>
  <si>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</si>
  <si>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</si>
  <si>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</si>
  <si>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WWSC Wallenberg Wood Science Center                                      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</si>
  <si>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</si>
  <si>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</si>
  <si>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</si>
  <si>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</si>
  <si>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</si>
  <si>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</si>
  <si>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</si>
  <si>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</si>
  <si>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</si>
  <si>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</si>
  <si>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</si>
  <si>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</si>
  <si>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</si>
  <si>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</si>
  <si>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</si>
  <si>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</si>
  <si>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</si>
  <si>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</si>
  <si>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</si>
  <si>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</si>
  <si>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</si>
  <si>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</si>
  <si>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</si>
  <si>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</si>
  <si>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Tom lokal upptagen</t>
  </si>
  <si>
    <t xml:space="preserve">UF/PLU Planering och utredningsavdelningen          </t>
  </si>
  <si>
    <t xml:space="preserve">UF/USB Universitetsförvaltningens stab    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</si>
  <si>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</si>
  <si>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</si>
  <si>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</si>
  <si>
    <t xml:space="preserve">KTH huset gemensamt                                 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</si>
  <si>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</si>
  <si>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</si>
  <si>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</si>
  <si>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</si>
  <si>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 xml:space="preserve">SCI Gemensamt                                       </t>
  </si>
  <si>
    <t>VH</t>
  </si>
  <si>
    <t>UB Rektor KTH gemensamt</t>
  </si>
  <si>
    <t>UF/Open Lab</t>
  </si>
  <si>
    <t xml:space="preserve">Transport och lokaliseringsanalys                         </t>
  </si>
  <si>
    <t xml:space="preserve">Kemi skolkansli                                           </t>
  </si>
  <si>
    <t xml:space="preserve">Vattendragsteknik                                         </t>
  </si>
  <si>
    <t xml:space="preserve">Hållbar utveckling, miljövetenskap och teknik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</si>
  <si>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</si>
  <si>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</si>
  <si>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</si>
  <si>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</si>
  <si>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CB                                                        </t>
  </si>
  <si>
    <t xml:space="preserve">CVAP                                                      </t>
  </si>
  <si>
    <t xml:space="preserve">TCS                                                       </t>
  </si>
  <si>
    <t xml:space="preserve">HPC-Viz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</si>
  <si>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</si>
  <si>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</si>
  <si>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 xml:space="preserve">Utbildningskansliet ITM                                   </t>
  </si>
  <si>
    <t>UB Rektor Datasalar</t>
  </si>
  <si>
    <t>VNA</t>
  </si>
  <si>
    <t>VDM</t>
  </si>
  <si>
    <t>Språk</t>
  </si>
  <si>
    <t>UB Rektor PUA</t>
  </si>
  <si>
    <t xml:space="preserve">Samhällsplanering och miljö                               </t>
  </si>
  <si>
    <t xml:space="preserve">Mark- och vattenteknik                                    </t>
  </si>
  <si>
    <t>Ej uthyrbart</t>
  </si>
  <si>
    <t>UF/AD Avd för dokumenthantering</t>
  </si>
  <si>
    <t>VCD</t>
  </si>
  <si>
    <t xml:space="preserve">UF/STING                                           </t>
  </si>
  <si>
    <t>Ombyggnad</t>
  </si>
  <si>
    <t>Historiska studier</t>
  </si>
  <si>
    <t xml:space="preserve">UF/IR Internrevisionen                                 </t>
  </si>
  <si>
    <t xml:space="preserve">Miljöstrategisk analys                                    </t>
  </si>
  <si>
    <t>Sep mån</t>
  </si>
  <si>
    <t>September 2014 månadsdebitering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</si>
</sst>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3" fontId="1" fillId="0" borderId="11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10.14062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142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39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141</v>
      </c>
      <c r="H3" s="1" t="s">
        <v>54</v>
      </c>
    </row>
    <row r="4" spans="1:8" ht="12.75">
      <c r="A4" s="4" t="s">
        <v>6</v>
      </c>
      <c r="B4" s="4" t="s">
        <v>63</v>
      </c>
      <c r="C4" s="21"/>
      <c r="D4" s="23" t="s">
        <v>92</v>
      </c>
      <c r="E4" s="6">
        <v>386600</v>
      </c>
      <c r="F4" s="16">
        <v>-836419</v>
      </c>
      <c r="G4" s="10">
        <f>SUM(E4:F4)+H4</f>
        <v>-501152</v>
      </c>
      <c r="H4" s="4">
        <v>-51333</v>
      </c>
    </row>
    <row r="5" spans="1:8" ht="12.75">
      <c r="A5" s="4" t="s">
        <v>6</v>
      </c>
      <c r="B5" s="4" t="s">
        <v>63</v>
      </c>
      <c r="C5" s="21"/>
      <c r="D5" s="23" t="s">
        <v>80</v>
      </c>
      <c r="E5" s="6">
        <v>95169</v>
      </c>
      <c r="F5" s="16"/>
      <c r="G5" s="10">
        <f>SUM(E5:F5)</f>
        <v>95169</v>
      </c>
      <c r="H5" s="4"/>
    </row>
    <row r="6" spans="1:8" ht="12.75">
      <c r="A6" s="4" t="s">
        <v>6</v>
      </c>
      <c r="B6" s="4" t="s">
        <v>63</v>
      </c>
      <c r="C6" s="21"/>
      <c r="D6" s="23" t="s">
        <v>81</v>
      </c>
      <c r="E6" s="6">
        <v>1403</v>
      </c>
      <c r="F6" s="16"/>
      <c r="G6" s="10">
        <f>SUM(E6:F6)</f>
        <v>1403</v>
      </c>
      <c r="H6" s="4"/>
    </row>
    <row r="7" spans="1:8" ht="12.75">
      <c r="A7" s="4" t="s">
        <v>6</v>
      </c>
      <c r="B7" s="4" t="s">
        <v>63</v>
      </c>
      <c r="C7" s="21"/>
      <c r="D7" s="23" t="s">
        <v>82</v>
      </c>
      <c r="E7" s="6">
        <v>130090</v>
      </c>
      <c r="F7" s="16"/>
      <c r="G7" s="10">
        <f>SUM(E7:F7)</f>
        <v>130090</v>
      </c>
      <c r="H7" s="4"/>
    </row>
    <row r="8" spans="1:8" ht="12.75">
      <c r="A8" s="4" t="s">
        <v>6</v>
      </c>
      <c r="B8" s="4" t="s">
        <v>63</v>
      </c>
      <c r="C8" s="9"/>
      <c r="D8" s="4" t="s">
        <v>5</v>
      </c>
      <c r="E8" s="6">
        <v>1052841</v>
      </c>
      <c r="F8" s="16"/>
      <c r="G8" s="10">
        <f>SUM(E8:F8)</f>
        <v>1052841</v>
      </c>
      <c r="H8" s="4"/>
    </row>
    <row r="9" spans="1:8" ht="12.75">
      <c r="A9" s="4" t="s">
        <v>6</v>
      </c>
      <c r="B9" s="4" t="s">
        <v>63</v>
      </c>
      <c r="C9" s="9"/>
      <c r="D9" s="4" t="s">
        <v>7</v>
      </c>
      <c r="E9" s="6">
        <v>917506</v>
      </c>
      <c r="F9" s="16"/>
      <c r="G9" s="10">
        <f>SUM(E9:F9)+H9</f>
        <v>917506</v>
      </c>
      <c r="H9" s="4"/>
    </row>
    <row r="10" spans="1:8" ht="12.75">
      <c r="A10" s="4" t="s">
        <v>6</v>
      </c>
      <c r="B10" s="4" t="s">
        <v>63</v>
      </c>
      <c r="C10" s="9"/>
      <c r="D10" s="4" t="s">
        <v>113</v>
      </c>
      <c r="E10" s="6">
        <v>83900</v>
      </c>
      <c r="F10" s="16"/>
      <c r="G10" s="10">
        <f aca="true" t="shared" si="0" ref="G10:G26">SUM(E10:F10)</f>
        <v>83900</v>
      </c>
      <c r="H10" s="4"/>
    </row>
    <row r="11" spans="1:8" ht="12.75">
      <c r="A11" s="4" t="s">
        <v>6</v>
      </c>
      <c r="B11" s="4" t="s">
        <v>63</v>
      </c>
      <c r="C11" s="9"/>
      <c r="D11" s="14" t="s">
        <v>131</v>
      </c>
      <c r="E11" s="6">
        <v>10398</v>
      </c>
      <c r="F11" s="16"/>
      <c r="G11" s="10">
        <f t="shared" si="0"/>
        <v>10398</v>
      </c>
      <c r="H11" s="4"/>
    </row>
    <row r="12" spans="1:8" ht="12.75">
      <c r="A12" s="4" t="s">
        <v>6</v>
      </c>
      <c r="B12" s="4" t="s">
        <v>63</v>
      </c>
      <c r="C12" s="21"/>
      <c r="D12" s="23" t="s">
        <v>83</v>
      </c>
      <c r="E12" s="6">
        <v>185926</v>
      </c>
      <c r="F12" s="16"/>
      <c r="G12" s="10">
        <f t="shared" si="0"/>
        <v>185926</v>
      </c>
      <c r="H12" s="4"/>
    </row>
    <row r="13" spans="1:8" ht="12.75">
      <c r="A13" s="4" t="s">
        <v>6</v>
      </c>
      <c r="B13" s="4" t="s">
        <v>63</v>
      </c>
      <c r="C13" s="21"/>
      <c r="D13" s="23" t="s">
        <v>84</v>
      </c>
      <c r="E13" s="6">
        <v>191530</v>
      </c>
      <c r="F13" s="16"/>
      <c r="G13" s="10">
        <f t="shared" si="0"/>
        <v>191530</v>
      </c>
      <c r="H13" s="4"/>
    </row>
    <row r="14" spans="1:8" ht="12.75">
      <c r="A14" s="4" t="s">
        <v>6</v>
      </c>
      <c r="B14" s="4" t="s">
        <v>63</v>
      </c>
      <c r="C14" s="21"/>
      <c r="D14" s="23" t="s">
        <v>85</v>
      </c>
      <c r="E14" s="6">
        <v>146223</v>
      </c>
      <c r="F14" s="16"/>
      <c r="G14" s="10">
        <f t="shared" si="0"/>
        <v>146223</v>
      </c>
      <c r="H14" s="4"/>
    </row>
    <row r="15" spans="1:8" ht="12.75">
      <c r="A15" s="4" t="s">
        <v>6</v>
      </c>
      <c r="B15" s="4" t="s">
        <v>63</v>
      </c>
      <c r="C15" s="21"/>
      <c r="D15" s="23" t="s">
        <v>86</v>
      </c>
      <c r="E15" s="6">
        <v>225674</v>
      </c>
      <c r="F15" s="16"/>
      <c r="G15" s="10">
        <f t="shared" si="0"/>
        <v>225674</v>
      </c>
      <c r="H15" s="4"/>
    </row>
    <row r="16" spans="1:8" ht="12.75">
      <c r="A16" s="4" t="s">
        <v>6</v>
      </c>
      <c r="B16" s="4" t="s">
        <v>63</v>
      </c>
      <c r="C16" s="21"/>
      <c r="D16" s="4" t="s">
        <v>111</v>
      </c>
      <c r="E16" s="6">
        <v>2621</v>
      </c>
      <c r="F16" s="16"/>
      <c r="G16" s="10">
        <f t="shared" si="0"/>
        <v>2621</v>
      </c>
      <c r="H16" s="4"/>
    </row>
    <row r="17" spans="1:8" ht="12.75">
      <c r="A17" s="4" t="s">
        <v>6</v>
      </c>
      <c r="B17" s="4" t="s">
        <v>63</v>
      </c>
      <c r="C17" s="21"/>
      <c r="D17" s="23" t="s">
        <v>87</v>
      </c>
      <c r="E17" s="6">
        <v>68003</v>
      </c>
      <c r="F17" s="16"/>
      <c r="G17" s="10">
        <f t="shared" si="0"/>
        <v>68003</v>
      </c>
      <c r="H17" s="4"/>
    </row>
    <row r="18" spans="1:8" ht="12.75">
      <c r="A18" s="4" t="s">
        <v>6</v>
      </c>
      <c r="B18" s="4" t="s">
        <v>63</v>
      </c>
      <c r="C18" s="21"/>
      <c r="D18" s="23" t="s">
        <v>88</v>
      </c>
      <c r="E18" s="6">
        <v>149841</v>
      </c>
      <c r="F18" s="16"/>
      <c r="G18" s="10">
        <f t="shared" si="0"/>
        <v>149841</v>
      </c>
      <c r="H18" s="4"/>
    </row>
    <row r="19" spans="1:8" ht="12.75">
      <c r="A19" s="4" t="s">
        <v>6</v>
      </c>
      <c r="B19" s="4" t="s">
        <v>63</v>
      </c>
      <c r="C19" s="21"/>
      <c r="D19" s="23" t="s">
        <v>89</v>
      </c>
      <c r="E19" s="6">
        <v>85924</v>
      </c>
      <c r="F19" s="16"/>
      <c r="G19" s="10">
        <f t="shared" si="0"/>
        <v>85924</v>
      </c>
      <c r="H19" s="4"/>
    </row>
    <row r="20" spans="1:8" ht="12.75">
      <c r="A20" s="4" t="s">
        <v>6</v>
      </c>
      <c r="B20" s="4" t="s">
        <v>63</v>
      </c>
      <c r="C20" s="21"/>
      <c r="D20" s="23" t="s">
        <v>90</v>
      </c>
      <c r="E20" s="6">
        <v>34944</v>
      </c>
      <c r="F20" s="16"/>
      <c r="G20" s="10">
        <f t="shared" si="0"/>
        <v>34944</v>
      </c>
      <c r="H20" s="4"/>
    </row>
    <row r="21" spans="1:8" ht="12.75">
      <c r="A21" s="4" t="s">
        <v>6</v>
      </c>
      <c r="B21" s="4" t="s">
        <v>63</v>
      </c>
      <c r="C21" s="21"/>
      <c r="D21" s="23" t="s">
        <v>91</v>
      </c>
      <c r="E21" s="6">
        <v>111162</v>
      </c>
      <c r="F21" s="16"/>
      <c r="G21" s="10">
        <f t="shared" si="0"/>
        <v>111162</v>
      </c>
      <c r="H21" s="4"/>
    </row>
    <row r="22" spans="1:8" ht="12.75">
      <c r="A22" s="4" t="s">
        <v>6</v>
      </c>
      <c r="B22" s="4" t="s">
        <v>63</v>
      </c>
      <c r="C22" s="21"/>
      <c r="D22" s="23" t="s">
        <v>138</v>
      </c>
      <c r="E22" s="6">
        <v>168282</v>
      </c>
      <c r="F22" s="16"/>
      <c r="G22" s="10">
        <f t="shared" si="0"/>
        <v>168282</v>
      </c>
      <c r="H22" s="4"/>
    </row>
    <row r="23" spans="1:8" ht="12.75">
      <c r="A23" s="4" t="s">
        <v>6</v>
      </c>
      <c r="B23" s="4" t="s">
        <v>63</v>
      </c>
      <c r="C23" s="21"/>
      <c r="D23" s="4" t="s">
        <v>114</v>
      </c>
      <c r="E23" s="6">
        <v>51855</v>
      </c>
      <c r="F23" s="16"/>
      <c r="G23" s="10">
        <f t="shared" si="0"/>
        <v>51855</v>
      </c>
      <c r="H23" s="4"/>
    </row>
    <row r="24" spans="1:8" ht="12.75">
      <c r="A24" s="4" t="s">
        <v>6</v>
      </c>
      <c r="B24" s="4" t="s">
        <v>63</v>
      </c>
      <c r="C24" s="21"/>
      <c r="D24" s="4" t="s">
        <v>106</v>
      </c>
      <c r="E24" s="6">
        <v>174928</v>
      </c>
      <c r="F24" s="16"/>
      <c r="G24" s="10">
        <f t="shared" si="0"/>
        <v>174928</v>
      </c>
      <c r="H24" s="4"/>
    </row>
    <row r="25" spans="1:8" ht="12.75">
      <c r="A25" s="4" t="s">
        <v>6</v>
      </c>
      <c r="B25" s="4" t="s">
        <v>63</v>
      </c>
      <c r="C25" s="21"/>
      <c r="D25" s="14" t="s">
        <v>132</v>
      </c>
      <c r="E25" s="6">
        <v>443682</v>
      </c>
      <c r="F25" s="16"/>
      <c r="G25" s="10">
        <f t="shared" si="0"/>
        <v>443682</v>
      </c>
      <c r="H25" s="4"/>
    </row>
    <row r="26" spans="1:8" ht="12.75">
      <c r="A26" s="4" t="s">
        <v>6</v>
      </c>
      <c r="B26" s="4" t="s">
        <v>63</v>
      </c>
      <c r="C26" s="21"/>
      <c r="D26" s="14" t="s">
        <v>140</v>
      </c>
      <c r="E26" s="6">
        <v>11268</v>
      </c>
      <c r="F26" s="16"/>
      <c r="G26" s="10">
        <f t="shared" si="0"/>
        <v>11268</v>
      </c>
      <c r="H26" s="4"/>
    </row>
    <row r="27" spans="1:8" ht="12.75">
      <c r="A27" s="4" t="s">
        <v>10</v>
      </c>
      <c r="B27" s="17" t="s">
        <v>64</v>
      </c>
      <c r="C27" s="9"/>
      <c r="D27" s="17" t="s">
        <v>95</v>
      </c>
      <c r="E27" s="6">
        <v>204871</v>
      </c>
      <c r="F27" s="16"/>
      <c r="G27" s="10">
        <f>SUM(E27:F27)+H27</f>
        <v>177957</v>
      </c>
      <c r="H27" s="4">
        <v>-26914</v>
      </c>
    </row>
    <row r="28" spans="1:8" ht="12.75">
      <c r="A28" s="4" t="s">
        <v>10</v>
      </c>
      <c r="B28" s="17" t="s">
        <v>64</v>
      </c>
      <c r="C28" s="9"/>
      <c r="D28" s="4" t="s">
        <v>115</v>
      </c>
      <c r="E28" s="6">
        <v>165848</v>
      </c>
      <c r="F28" s="16"/>
      <c r="G28" s="10">
        <f aca="true" t="shared" si="1" ref="G28:G39">SUM(E28:F28)</f>
        <v>165848</v>
      </c>
      <c r="H28" s="4"/>
    </row>
    <row r="29" spans="1:8" ht="12.75">
      <c r="A29" s="4" t="s">
        <v>10</v>
      </c>
      <c r="B29" s="17" t="s">
        <v>64</v>
      </c>
      <c r="C29" s="9"/>
      <c r="D29" s="4" t="s">
        <v>116</v>
      </c>
      <c r="E29" s="6">
        <v>338441</v>
      </c>
      <c r="F29" s="16"/>
      <c r="G29" s="10">
        <f t="shared" si="1"/>
        <v>338441</v>
      </c>
      <c r="H29" s="4"/>
    </row>
    <row r="30" spans="1:8" ht="12.75">
      <c r="A30" s="4" t="s">
        <v>10</v>
      </c>
      <c r="B30" s="17" t="s">
        <v>64</v>
      </c>
      <c r="C30" s="9"/>
      <c r="D30" s="4" t="s">
        <v>117</v>
      </c>
      <c r="E30" s="6">
        <v>92576</v>
      </c>
      <c r="F30" s="16"/>
      <c r="G30" s="10">
        <f t="shared" si="1"/>
        <v>92576</v>
      </c>
      <c r="H30" s="4"/>
    </row>
    <row r="31" spans="1:8" ht="12.75">
      <c r="A31" s="4" t="s">
        <v>10</v>
      </c>
      <c r="B31" s="17" t="s">
        <v>64</v>
      </c>
      <c r="C31" s="9"/>
      <c r="D31" s="4" t="s">
        <v>118</v>
      </c>
      <c r="E31" s="6">
        <v>327941</v>
      </c>
      <c r="F31" s="16"/>
      <c r="G31" s="10">
        <f t="shared" si="1"/>
        <v>327941</v>
      </c>
      <c r="H31" s="4"/>
    </row>
    <row r="32" spans="1:8" ht="12.75">
      <c r="A32" s="4" t="s">
        <v>10</v>
      </c>
      <c r="B32" s="17" t="s">
        <v>64</v>
      </c>
      <c r="C32" s="9"/>
      <c r="D32" s="4" t="s">
        <v>119</v>
      </c>
      <c r="E32" s="6">
        <v>103052</v>
      </c>
      <c r="F32" s="16"/>
      <c r="G32" s="10">
        <f t="shared" si="1"/>
        <v>103052</v>
      </c>
      <c r="H32" s="4"/>
    </row>
    <row r="33" spans="1:8" ht="12.75">
      <c r="A33" s="4" t="s">
        <v>10</v>
      </c>
      <c r="B33" s="17" t="s">
        <v>64</v>
      </c>
      <c r="C33" s="9"/>
      <c r="D33" s="4" t="s">
        <v>120</v>
      </c>
      <c r="E33" s="6">
        <v>255457</v>
      </c>
      <c r="F33" s="16"/>
      <c r="G33" s="10">
        <f t="shared" si="1"/>
        <v>255457</v>
      </c>
      <c r="H33" s="4"/>
    </row>
    <row r="34" spans="1:8" ht="12.75">
      <c r="A34" s="4" t="s">
        <v>10</v>
      </c>
      <c r="B34" s="17" t="s">
        <v>64</v>
      </c>
      <c r="C34" s="9"/>
      <c r="D34" s="4" t="s">
        <v>121</v>
      </c>
      <c r="E34" s="6">
        <v>220553</v>
      </c>
      <c r="F34" s="16"/>
      <c r="G34" s="10">
        <f t="shared" si="1"/>
        <v>220553</v>
      </c>
      <c r="H34" s="4"/>
    </row>
    <row r="35" spans="1:8" ht="12.75">
      <c r="A35" s="4" t="s">
        <v>10</v>
      </c>
      <c r="B35" s="17" t="s">
        <v>64</v>
      </c>
      <c r="C35" s="9"/>
      <c r="D35" s="4" t="s">
        <v>122</v>
      </c>
      <c r="E35" s="6">
        <v>198487</v>
      </c>
      <c r="F35" s="16"/>
      <c r="G35" s="10">
        <f t="shared" si="1"/>
        <v>198487</v>
      </c>
      <c r="H35" s="4"/>
    </row>
    <row r="36" spans="1:8" ht="12.75">
      <c r="A36" s="4" t="s">
        <v>10</v>
      </c>
      <c r="B36" s="17" t="s">
        <v>64</v>
      </c>
      <c r="C36" s="9"/>
      <c r="D36" s="4" t="s">
        <v>123</v>
      </c>
      <c r="E36" s="6">
        <v>493348</v>
      </c>
      <c r="F36" s="16"/>
      <c r="G36" s="10">
        <f t="shared" si="1"/>
        <v>493348</v>
      </c>
      <c r="H36" s="4"/>
    </row>
    <row r="37" spans="1:8" ht="12.75">
      <c r="A37" s="4" t="s">
        <v>10</v>
      </c>
      <c r="B37" s="17" t="s">
        <v>64</v>
      </c>
      <c r="C37" s="9"/>
      <c r="D37" s="4" t="s">
        <v>124</v>
      </c>
      <c r="E37" s="6">
        <v>262495</v>
      </c>
      <c r="F37" s="16"/>
      <c r="G37" s="10">
        <f t="shared" si="1"/>
        <v>262495</v>
      </c>
      <c r="H37" s="4"/>
    </row>
    <row r="38" spans="1:8" ht="12.75">
      <c r="A38" s="4" t="s">
        <v>11</v>
      </c>
      <c r="B38" s="4" t="s">
        <v>40</v>
      </c>
      <c r="C38" s="9"/>
      <c r="D38" s="4" t="s">
        <v>8</v>
      </c>
      <c r="E38" s="6">
        <v>622710</v>
      </c>
      <c r="F38" s="16"/>
      <c r="G38" s="10">
        <f t="shared" si="1"/>
        <v>622710</v>
      </c>
      <c r="H38" s="4"/>
    </row>
    <row r="39" spans="1:8" ht="12.75">
      <c r="A39" s="4" t="s">
        <v>11</v>
      </c>
      <c r="B39" s="4" t="s">
        <v>40</v>
      </c>
      <c r="C39" s="9"/>
      <c r="D39" s="4" t="s">
        <v>9</v>
      </c>
      <c r="E39" s="6">
        <v>1106948</v>
      </c>
      <c r="F39" s="16"/>
      <c r="G39" s="10">
        <f t="shared" si="1"/>
        <v>1106948</v>
      </c>
      <c r="H39" s="4"/>
    </row>
    <row r="40" spans="1:8" ht="12.75">
      <c r="A40" s="4" t="s">
        <v>11</v>
      </c>
      <c r="B40" s="4" t="s">
        <v>40</v>
      </c>
      <c r="C40" s="9"/>
      <c r="D40" s="4" t="s">
        <v>12</v>
      </c>
      <c r="E40" s="6">
        <v>1249992</v>
      </c>
      <c r="F40" s="16"/>
      <c r="G40" s="10">
        <f>SUM(E40:F40)+H40</f>
        <v>1200992</v>
      </c>
      <c r="H40" s="4">
        <v>-49000</v>
      </c>
    </row>
    <row r="41" spans="1:8" ht="12.75">
      <c r="A41" s="17" t="s">
        <v>15</v>
      </c>
      <c r="B41" s="17" t="s">
        <v>41</v>
      </c>
      <c r="C41" s="21"/>
      <c r="D41" s="4" t="s">
        <v>93</v>
      </c>
      <c r="E41" s="6">
        <v>446084</v>
      </c>
      <c r="F41" s="16">
        <v>-1129746</v>
      </c>
      <c r="G41" s="10">
        <f>SUM(E41:F41)+H41</f>
        <v>-837829</v>
      </c>
      <c r="H41" s="4">
        <v>-154167</v>
      </c>
    </row>
    <row r="42" spans="1:8" ht="12.75">
      <c r="A42" s="17" t="s">
        <v>15</v>
      </c>
      <c r="B42" s="17" t="s">
        <v>41</v>
      </c>
      <c r="C42" s="21"/>
      <c r="D42" s="4" t="s">
        <v>112</v>
      </c>
      <c r="E42" s="6">
        <v>47590</v>
      </c>
      <c r="F42" s="16"/>
      <c r="G42" s="10">
        <f>SUM(E42:F42)</f>
        <v>47590</v>
      </c>
      <c r="H42" s="4"/>
    </row>
    <row r="43" spans="1:8" ht="12.75">
      <c r="A43" s="17" t="s">
        <v>15</v>
      </c>
      <c r="B43" s="17" t="s">
        <v>41</v>
      </c>
      <c r="C43" s="9"/>
      <c r="D43" s="14" t="s">
        <v>71</v>
      </c>
      <c r="E43" s="6">
        <v>170861</v>
      </c>
      <c r="F43" s="16"/>
      <c r="G43" s="10">
        <f>SUM(E43:F43)</f>
        <v>170861</v>
      </c>
      <c r="H43" s="4"/>
    </row>
    <row r="44" spans="1:8" ht="12.75">
      <c r="A44" s="4" t="s">
        <v>15</v>
      </c>
      <c r="B44" s="4" t="s">
        <v>41</v>
      </c>
      <c r="C44" s="9"/>
      <c r="D44" s="4" t="s">
        <v>13</v>
      </c>
      <c r="E44" s="6">
        <v>1287374</v>
      </c>
      <c r="F44" s="16">
        <v>-8742</v>
      </c>
      <c r="G44" s="10">
        <f>SUM(E44:F44)</f>
        <v>1278632</v>
      </c>
      <c r="H44" s="4"/>
    </row>
    <row r="45" spans="1:8" ht="12.75">
      <c r="A45" s="4" t="s">
        <v>15</v>
      </c>
      <c r="B45" s="4" t="s">
        <v>41</v>
      </c>
      <c r="C45" s="9"/>
      <c r="D45" s="4" t="s">
        <v>14</v>
      </c>
      <c r="E45" s="6">
        <v>575510</v>
      </c>
      <c r="F45" s="16">
        <v>1600</v>
      </c>
      <c r="G45" s="10">
        <f>SUM(E45:F45)</f>
        <v>577110</v>
      </c>
      <c r="H45" s="4"/>
    </row>
    <row r="46" spans="1:8" ht="12.75">
      <c r="A46" s="4" t="s">
        <v>15</v>
      </c>
      <c r="B46" s="4" t="s">
        <v>41</v>
      </c>
      <c r="C46" s="9"/>
      <c r="D46" s="17" t="s">
        <v>94</v>
      </c>
      <c r="E46" s="6">
        <v>1016023</v>
      </c>
      <c r="F46" s="16">
        <v>-15441</v>
      </c>
      <c r="G46" s="10">
        <f>SUM(E46:F46)+H41</f>
        <v>846415</v>
      </c>
      <c r="H46" s="31"/>
    </row>
    <row r="47" spans="1:8" ht="12.75">
      <c r="A47" s="17" t="s">
        <v>15</v>
      </c>
      <c r="B47" s="17" t="s">
        <v>41</v>
      </c>
      <c r="C47" s="9"/>
      <c r="D47" s="18" t="s">
        <v>78</v>
      </c>
      <c r="E47" s="6">
        <v>76703</v>
      </c>
      <c r="F47" s="16"/>
      <c r="G47" s="10">
        <f>SUM(E47:F47)</f>
        <v>76703</v>
      </c>
      <c r="H47" s="4"/>
    </row>
    <row r="48" spans="1:8" ht="12.75">
      <c r="A48" s="17" t="s">
        <v>30</v>
      </c>
      <c r="B48" s="17" t="s">
        <v>42</v>
      </c>
      <c r="C48" s="9"/>
      <c r="D48" s="17" t="s">
        <v>129</v>
      </c>
      <c r="E48" s="6">
        <v>113607</v>
      </c>
      <c r="F48" s="16"/>
      <c r="G48" s="10">
        <f>SUM(E48:F48)</f>
        <v>113607</v>
      </c>
      <c r="H48" s="4"/>
    </row>
    <row r="49" spans="1:8" ht="12.75">
      <c r="A49" s="4" t="s">
        <v>30</v>
      </c>
      <c r="B49" s="4" t="s">
        <v>42</v>
      </c>
      <c r="C49" s="9"/>
      <c r="D49" s="4" t="s">
        <v>31</v>
      </c>
      <c r="E49" s="6">
        <v>2265434</v>
      </c>
      <c r="F49" s="16"/>
      <c r="G49" s="10">
        <f>SUM(E49:F49)</f>
        <v>2265434</v>
      </c>
      <c r="H49" s="4"/>
    </row>
    <row r="50" spans="1:8" ht="12.75">
      <c r="A50" s="17" t="s">
        <v>30</v>
      </c>
      <c r="B50" s="17" t="s">
        <v>42</v>
      </c>
      <c r="C50" s="9"/>
      <c r="D50" s="14" t="s">
        <v>79</v>
      </c>
      <c r="E50" s="6">
        <v>65002</v>
      </c>
      <c r="F50" s="25"/>
      <c r="G50" s="10">
        <f>SUM(E50:F50)</f>
        <v>65002</v>
      </c>
      <c r="H50" s="4"/>
    </row>
    <row r="51" spans="1:8" ht="12.75">
      <c r="A51" s="17" t="s">
        <v>21</v>
      </c>
      <c r="B51" s="4" t="s">
        <v>62</v>
      </c>
      <c r="C51" s="9"/>
      <c r="D51" s="14" t="s">
        <v>61</v>
      </c>
      <c r="E51" s="6">
        <v>94260</v>
      </c>
      <c r="F51" s="16"/>
      <c r="G51" s="10">
        <f>SUM(E51:F51)+H51</f>
        <v>-59740</v>
      </c>
      <c r="H51" s="17">
        <v>-154000</v>
      </c>
    </row>
    <row r="52" spans="1:8" ht="12.75">
      <c r="A52" s="17" t="s">
        <v>21</v>
      </c>
      <c r="B52" s="17" t="s">
        <v>62</v>
      </c>
      <c r="C52" s="9"/>
      <c r="D52" s="4" t="s">
        <v>125</v>
      </c>
      <c r="E52" s="6">
        <v>120299</v>
      </c>
      <c r="F52" s="16"/>
      <c r="G52" s="10">
        <f aca="true" t="shared" si="2" ref="G52:G59">SUM(E52:F52)</f>
        <v>120299</v>
      </c>
      <c r="H52" s="17"/>
    </row>
    <row r="53" spans="1:8" ht="12.75">
      <c r="A53" s="4" t="s">
        <v>21</v>
      </c>
      <c r="B53" s="4" t="s">
        <v>62</v>
      </c>
      <c r="C53" s="9"/>
      <c r="D53" s="4" t="s">
        <v>16</v>
      </c>
      <c r="E53" s="6">
        <v>738066</v>
      </c>
      <c r="F53" s="16">
        <v>750</v>
      </c>
      <c r="G53" s="10">
        <f t="shared" si="2"/>
        <v>738816</v>
      </c>
      <c r="H53" s="4"/>
    </row>
    <row r="54" spans="1:8" ht="12.75">
      <c r="A54" s="4" t="s">
        <v>21</v>
      </c>
      <c r="B54" s="4" t="s">
        <v>62</v>
      </c>
      <c r="C54" s="9"/>
      <c r="D54" s="4" t="s">
        <v>20</v>
      </c>
      <c r="E54" s="6">
        <v>811129</v>
      </c>
      <c r="F54" s="16"/>
      <c r="G54" s="10">
        <f t="shared" si="2"/>
        <v>811129</v>
      </c>
      <c r="H54" s="4"/>
    </row>
    <row r="55" spans="1:8" ht="12.75">
      <c r="A55" s="4" t="s">
        <v>21</v>
      </c>
      <c r="B55" s="4" t="s">
        <v>62</v>
      </c>
      <c r="C55" s="9"/>
      <c r="D55" s="4" t="s">
        <v>22</v>
      </c>
      <c r="E55" s="6">
        <v>1196530</v>
      </c>
      <c r="F55" s="16"/>
      <c r="G55" s="10">
        <f t="shared" si="2"/>
        <v>1196530</v>
      </c>
      <c r="H55" s="17"/>
    </row>
    <row r="56" spans="1:8" ht="12.75">
      <c r="A56" s="4" t="s">
        <v>21</v>
      </c>
      <c r="B56" s="4" t="s">
        <v>62</v>
      </c>
      <c r="C56" s="9"/>
      <c r="D56" s="4" t="s">
        <v>23</v>
      </c>
      <c r="E56" s="6">
        <v>955124</v>
      </c>
      <c r="F56" s="16"/>
      <c r="G56" s="10">
        <f t="shared" si="2"/>
        <v>955124</v>
      </c>
      <c r="H56" s="4"/>
    </row>
    <row r="57" spans="1:8" ht="12.75">
      <c r="A57" s="4" t="s">
        <v>21</v>
      </c>
      <c r="B57" s="4" t="s">
        <v>62</v>
      </c>
      <c r="C57" s="9"/>
      <c r="D57" s="4" t="s">
        <v>24</v>
      </c>
      <c r="E57" s="6">
        <v>1033435</v>
      </c>
      <c r="F57" s="16"/>
      <c r="G57" s="10">
        <f t="shared" si="2"/>
        <v>1033435</v>
      </c>
      <c r="H57" s="4"/>
    </row>
    <row r="58" spans="1:8" ht="12.75">
      <c r="A58" s="17" t="s">
        <v>17</v>
      </c>
      <c r="B58" s="17" t="s">
        <v>58</v>
      </c>
      <c r="C58" s="9"/>
      <c r="D58" s="14" t="s">
        <v>65</v>
      </c>
      <c r="E58" s="6">
        <v>193843</v>
      </c>
      <c r="F58" s="16"/>
      <c r="G58" s="10">
        <f t="shared" si="2"/>
        <v>193843</v>
      </c>
      <c r="H58" s="4"/>
    </row>
    <row r="59" spans="1:8" ht="12.75">
      <c r="A59" s="30" t="s">
        <v>17</v>
      </c>
      <c r="B59" s="30" t="s">
        <v>58</v>
      </c>
      <c r="C59" s="27"/>
      <c r="D59" s="26" t="s">
        <v>107</v>
      </c>
      <c r="E59" s="6">
        <v>0</v>
      </c>
      <c r="F59" s="28"/>
      <c r="G59" s="29">
        <f t="shared" si="2"/>
        <v>0</v>
      </c>
      <c r="H59" s="26"/>
    </row>
    <row r="60" spans="1:8" ht="12.75">
      <c r="A60" s="4" t="s">
        <v>17</v>
      </c>
      <c r="B60" s="17" t="s">
        <v>58</v>
      </c>
      <c r="C60" s="9"/>
      <c r="D60" s="4" t="s">
        <v>18</v>
      </c>
      <c r="E60" s="6">
        <v>1012200</v>
      </c>
      <c r="F60" s="16"/>
      <c r="G60" s="10">
        <f>SUM(E60:F60)+H60</f>
        <v>947283</v>
      </c>
      <c r="H60" s="4">
        <v>-64917</v>
      </c>
    </row>
    <row r="61" spans="1:8" ht="12.75">
      <c r="A61" s="4" t="s">
        <v>17</v>
      </c>
      <c r="B61" s="17" t="s">
        <v>58</v>
      </c>
      <c r="C61" s="9"/>
      <c r="D61" s="4" t="s">
        <v>19</v>
      </c>
      <c r="E61" s="6">
        <v>472290</v>
      </c>
      <c r="F61" s="16"/>
      <c r="G61" s="10">
        <f aca="true" t="shared" si="3" ref="G61:G99">SUM(E61:F61)</f>
        <v>472290</v>
      </c>
      <c r="H61" s="4"/>
    </row>
    <row r="62" spans="1:8" ht="12.75">
      <c r="A62" s="4" t="s">
        <v>17</v>
      </c>
      <c r="B62" s="17" t="s">
        <v>58</v>
      </c>
      <c r="C62" s="9"/>
      <c r="D62" s="4" t="s">
        <v>25</v>
      </c>
      <c r="E62" s="6">
        <v>1008697</v>
      </c>
      <c r="F62" s="16"/>
      <c r="G62" s="10">
        <f t="shared" si="3"/>
        <v>1008697</v>
      </c>
      <c r="H62" s="4"/>
    </row>
    <row r="63" spans="1:8" ht="12.75">
      <c r="A63" s="4" t="s">
        <v>17</v>
      </c>
      <c r="B63" s="17" t="s">
        <v>58</v>
      </c>
      <c r="C63" s="9"/>
      <c r="D63" s="4" t="s">
        <v>26</v>
      </c>
      <c r="E63" s="6">
        <v>896241</v>
      </c>
      <c r="F63" s="16"/>
      <c r="G63" s="10">
        <f t="shared" si="3"/>
        <v>896241</v>
      </c>
      <c r="H63" s="4"/>
    </row>
    <row r="64" spans="1:8" ht="12.75">
      <c r="A64" s="4" t="s">
        <v>17</v>
      </c>
      <c r="B64" s="17" t="s">
        <v>58</v>
      </c>
      <c r="C64" s="9"/>
      <c r="D64" s="4" t="s">
        <v>38</v>
      </c>
      <c r="E64" s="6">
        <v>142394</v>
      </c>
      <c r="F64" s="16"/>
      <c r="G64" s="10">
        <f t="shared" si="3"/>
        <v>142394</v>
      </c>
      <c r="H64" s="4"/>
    </row>
    <row r="65" spans="1:8" ht="12.75">
      <c r="A65" s="4" t="s">
        <v>32</v>
      </c>
      <c r="B65" s="17" t="s">
        <v>135</v>
      </c>
      <c r="C65" s="9"/>
      <c r="D65" s="14" t="s">
        <v>110</v>
      </c>
      <c r="E65" s="6">
        <v>70960</v>
      </c>
      <c r="F65" s="16"/>
      <c r="G65" s="10">
        <f t="shared" si="3"/>
        <v>70960</v>
      </c>
      <c r="H65" s="4"/>
    </row>
    <row r="66" spans="1:8" ht="12.75">
      <c r="A66" s="17" t="s">
        <v>32</v>
      </c>
      <c r="B66" s="14" t="s">
        <v>46</v>
      </c>
      <c r="C66" s="9"/>
      <c r="D66" s="4" t="s">
        <v>97</v>
      </c>
      <c r="E66" s="6">
        <v>145749</v>
      </c>
      <c r="F66" s="16"/>
      <c r="G66" s="10">
        <f t="shared" si="3"/>
        <v>145749</v>
      </c>
      <c r="H66" s="4"/>
    </row>
    <row r="67" spans="1:8" ht="12.75">
      <c r="A67" s="17" t="s">
        <v>32</v>
      </c>
      <c r="B67" s="14" t="s">
        <v>47</v>
      </c>
      <c r="C67" s="9"/>
      <c r="D67" s="18" t="s">
        <v>68</v>
      </c>
      <c r="E67" s="6">
        <v>192966</v>
      </c>
      <c r="F67" s="22"/>
      <c r="G67" s="10">
        <f t="shared" si="3"/>
        <v>192966</v>
      </c>
      <c r="H67" s="4"/>
    </row>
    <row r="68" spans="1:8" ht="12.75">
      <c r="A68" s="17" t="s">
        <v>32</v>
      </c>
      <c r="B68" s="14" t="s">
        <v>48</v>
      </c>
      <c r="C68" s="9"/>
      <c r="D68" s="17" t="s">
        <v>134</v>
      </c>
      <c r="E68" s="6">
        <v>310804</v>
      </c>
      <c r="F68" s="16"/>
      <c r="G68" s="10">
        <f t="shared" si="3"/>
        <v>310804</v>
      </c>
      <c r="H68" s="4"/>
    </row>
    <row r="69" spans="1:8" ht="12.75">
      <c r="A69" s="17" t="s">
        <v>32</v>
      </c>
      <c r="B69" s="14" t="s">
        <v>49</v>
      </c>
      <c r="C69" s="9"/>
      <c r="D69" s="18" t="s">
        <v>69</v>
      </c>
      <c r="E69" s="6">
        <v>237642</v>
      </c>
      <c r="F69" s="16"/>
      <c r="G69" s="10">
        <f t="shared" si="3"/>
        <v>237642</v>
      </c>
      <c r="H69" s="4"/>
    </row>
    <row r="70" spans="1:8" ht="12.75">
      <c r="A70" s="17" t="s">
        <v>32</v>
      </c>
      <c r="B70" s="18" t="s">
        <v>105</v>
      </c>
      <c r="C70" s="9"/>
      <c r="D70" s="4" t="s">
        <v>99</v>
      </c>
      <c r="E70" s="6">
        <v>250983</v>
      </c>
      <c r="F70" s="16"/>
      <c r="G70" s="10">
        <f t="shared" si="3"/>
        <v>250983</v>
      </c>
      <c r="H70" s="4"/>
    </row>
    <row r="71" spans="1:8" ht="12.75">
      <c r="A71" s="4" t="s">
        <v>27</v>
      </c>
      <c r="B71" s="4" t="s">
        <v>50</v>
      </c>
      <c r="C71" s="9"/>
      <c r="D71" s="4" t="s">
        <v>37</v>
      </c>
      <c r="E71" s="6">
        <v>97391</v>
      </c>
      <c r="F71" s="16"/>
      <c r="G71" s="10">
        <f t="shared" si="3"/>
        <v>97391</v>
      </c>
      <c r="H71" s="4"/>
    </row>
    <row r="72" spans="1:8" ht="12.75">
      <c r="A72" s="17" t="s">
        <v>32</v>
      </c>
      <c r="B72" s="14" t="s">
        <v>50</v>
      </c>
      <c r="C72" s="9"/>
      <c r="D72" s="17" t="s">
        <v>98</v>
      </c>
      <c r="E72" s="6">
        <v>267922</v>
      </c>
      <c r="F72" s="16"/>
      <c r="G72" s="10">
        <f t="shared" si="3"/>
        <v>267922</v>
      </c>
      <c r="H72" s="4"/>
    </row>
    <row r="73" spans="1:8" ht="12.75">
      <c r="A73" s="17" t="s">
        <v>32</v>
      </c>
      <c r="B73" s="14" t="s">
        <v>51</v>
      </c>
      <c r="C73" s="9"/>
      <c r="D73" s="14" t="s">
        <v>56</v>
      </c>
      <c r="E73" s="6">
        <v>167608</v>
      </c>
      <c r="F73" s="16"/>
      <c r="G73" s="10">
        <f t="shared" si="3"/>
        <v>167608</v>
      </c>
      <c r="H73" s="4"/>
    </row>
    <row r="74" spans="1:8" ht="12.75">
      <c r="A74" s="17" t="s">
        <v>32</v>
      </c>
      <c r="B74" s="18" t="s">
        <v>70</v>
      </c>
      <c r="C74" s="9"/>
      <c r="D74" s="14" t="s">
        <v>57</v>
      </c>
      <c r="E74" s="6">
        <v>154550</v>
      </c>
      <c r="F74" s="16"/>
      <c r="G74" s="10">
        <f t="shared" si="3"/>
        <v>154550</v>
      </c>
      <c r="H74" s="4"/>
    </row>
    <row r="75" spans="1:8" ht="12.75">
      <c r="A75" s="17" t="s">
        <v>32</v>
      </c>
      <c r="B75" s="18" t="s">
        <v>73</v>
      </c>
      <c r="C75" s="9"/>
      <c r="D75" s="14" t="s">
        <v>72</v>
      </c>
      <c r="E75" s="6">
        <v>63974</v>
      </c>
      <c r="F75" s="16"/>
      <c r="G75" s="10">
        <f t="shared" si="3"/>
        <v>63974</v>
      </c>
      <c r="H75" s="4"/>
    </row>
    <row r="76" spans="1:8" ht="12.75">
      <c r="A76" s="4" t="s">
        <v>32</v>
      </c>
      <c r="B76" s="4" t="s">
        <v>43</v>
      </c>
      <c r="C76" s="9"/>
      <c r="D76" s="4" t="s">
        <v>100</v>
      </c>
      <c r="E76" s="6">
        <v>124521</v>
      </c>
      <c r="F76" s="16"/>
      <c r="G76" s="10">
        <f t="shared" si="3"/>
        <v>124521</v>
      </c>
      <c r="H76" s="4"/>
    </row>
    <row r="77" spans="1:8" ht="12.75">
      <c r="A77" s="4" t="s">
        <v>27</v>
      </c>
      <c r="B77" s="4" t="s">
        <v>128</v>
      </c>
      <c r="C77" s="9"/>
      <c r="D77" s="4" t="s">
        <v>53</v>
      </c>
      <c r="E77" s="5">
        <v>24272</v>
      </c>
      <c r="F77" s="16"/>
      <c r="G77" s="10">
        <f t="shared" si="3"/>
        <v>24272</v>
      </c>
      <c r="H77" s="4"/>
    </row>
    <row r="78" spans="1:8" ht="12.75">
      <c r="A78" s="4" t="s">
        <v>27</v>
      </c>
      <c r="B78" s="4" t="s">
        <v>128</v>
      </c>
      <c r="C78" s="9"/>
      <c r="D78" s="17" t="s">
        <v>130</v>
      </c>
      <c r="E78" s="5">
        <v>3965</v>
      </c>
      <c r="F78" s="16"/>
      <c r="G78" s="10">
        <f t="shared" si="3"/>
        <v>3965</v>
      </c>
      <c r="H78" s="4"/>
    </row>
    <row r="79" spans="1:8" ht="12.75">
      <c r="A79" s="4" t="s">
        <v>32</v>
      </c>
      <c r="B79" s="4" t="s">
        <v>44</v>
      </c>
      <c r="C79" s="9"/>
      <c r="D79" s="4" t="s">
        <v>59</v>
      </c>
      <c r="E79" s="6">
        <v>592784</v>
      </c>
      <c r="F79" s="16">
        <v>17500</v>
      </c>
      <c r="G79" s="10">
        <f t="shared" si="3"/>
        <v>610284</v>
      </c>
      <c r="H79" s="4"/>
    </row>
    <row r="80" spans="1:8" ht="12.75">
      <c r="A80" s="4" t="s">
        <v>32</v>
      </c>
      <c r="B80" s="4" t="s">
        <v>45</v>
      </c>
      <c r="C80" s="9"/>
      <c r="D80" s="4" t="s">
        <v>60</v>
      </c>
      <c r="E80" s="6">
        <v>728293</v>
      </c>
      <c r="F80" s="16"/>
      <c r="G80" s="10">
        <f t="shared" si="3"/>
        <v>728293</v>
      </c>
      <c r="H80" s="4"/>
    </row>
    <row r="81" spans="1:8" ht="12.75">
      <c r="A81" s="4" t="s">
        <v>32</v>
      </c>
      <c r="B81" s="17" t="s">
        <v>76</v>
      </c>
      <c r="C81" s="9"/>
      <c r="D81" s="14" t="s">
        <v>74</v>
      </c>
      <c r="E81" s="6">
        <v>108033</v>
      </c>
      <c r="F81" s="16"/>
      <c r="G81" s="10">
        <f t="shared" si="3"/>
        <v>108033</v>
      </c>
      <c r="H81" s="4"/>
    </row>
    <row r="82" spans="1:8" ht="12.75">
      <c r="A82" s="17" t="s">
        <v>32</v>
      </c>
      <c r="B82" s="17" t="s">
        <v>76</v>
      </c>
      <c r="C82" s="9"/>
      <c r="D82" s="18" t="s">
        <v>136</v>
      </c>
      <c r="E82" s="6">
        <v>108221</v>
      </c>
      <c r="F82" s="16"/>
      <c r="G82" s="10">
        <f t="shared" si="3"/>
        <v>108221</v>
      </c>
      <c r="H82" s="4"/>
    </row>
    <row r="83" spans="1:8" ht="12.75">
      <c r="A83" s="4" t="s">
        <v>32</v>
      </c>
      <c r="B83" s="17" t="s">
        <v>77</v>
      </c>
      <c r="C83" s="9"/>
      <c r="D83" s="14" t="s">
        <v>75</v>
      </c>
      <c r="E83" s="6">
        <v>125790</v>
      </c>
      <c r="F83" s="16"/>
      <c r="G83" s="10">
        <f t="shared" si="3"/>
        <v>125790</v>
      </c>
      <c r="H83" s="4"/>
    </row>
    <row r="84" spans="1:8" ht="12.75">
      <c r="A84" s="17" t="s">
        <v>32</v>
      </c>
      <c r="B84" s="17" t="s">
        <v>67</v>
      </c>
      <c r="C84" s="9"/>
      <c r="D84" s="4" t="s">
        <v>101</v>
      </c>
      <c r="E84" s="6">
        <v>196137</v>
      </c>
      <c r="F84" s="16"/>
      <c r="G84" s="10">
        <f t="shared" si="3"/>
        <v>196137</v>
      </c>
      <c r="H84" s="4"/>
    </row>
    <row r="85" spans="1:8" ht="12.75">
      <c r="A85" s="17" t="s">
        <v>32</v>
      </c>
      <c r="B85" s="17" t="s">
        <v>104</v>
      </c>
      <c r="C85" s="9"/>
      <c r="D85" s="4" t="s">
        <v>103</v>
      </c>
      <c r="E85" s="6">
        <v>72354</v>
      </c>
      <c r="F85" s="16"/>
      <c r="G85" s="10">
        <f t="shared" si="3"/>
        <v>72354</v>
      </c>
      <c r="H85" s="4"/>
    </row>
    <row r="86" spans="1:8" ht="12.75">
      <c r="A86" s="17" t="s">
        <v>32</v>
      </c>
      <c r="B86" s="17" t="s">
        <v>108</v>
      </c>
      <c r="C86" s="9"/>
      <c r="D86" s="17" t="s">
        <v>139</v>
      </c>
      <c r="E86" s="6">
        <v>7782</v>
      </c>
      <c r="F86" s="16"/>
      <c r="G86" s="10">
        <f t="shared" si="3"/>
        <v>7782</v>
      </c>
      <c r="H86" s="4"/>
    </row>
    <row r="87" spans="1:8" ht="12.75">
      <c r="A87" s="4" t="s">
        <v>27</v>
      </c>
      <c r="B87" s="4" t="s">
        <v>55</v>
      </c>
      <c r="C87" s="9"/>
      <c r="D87" s="4" t="s">
        <v>126</v>
      </c>
      <c r="E87" s="6">
        <v>1077119</v>
      </c>
      <c r="F87" s="16"/>
      <c r="G87" s="10">
        <f t="shared" si="3"/>
        <v>1077119</v>
      </c>
      <c r="H87" s="4"/>
    </row>
    <row r="88" spans="1:8" ht="12.75">
      <c r="A88" s="4" t="s">
        <v>27</v>
      </c>
      <c r="B88" s="4" t="s">
        <v>55</v>
      </c>
      <c r="C88" s="9"/>
      <c r="D88" s="4" t="s">
        <v>28</v>
      </c>
      <c r="E88" s="6">
        <v>4596390</v>
      </c>
      <c r="F88" s="16">
        <v>250719</v>
      </c>
      <c r="G88" s="10">
        <f t="shared" si="3"/>
        <v>4847109</v>
      </c>
      <c r="H88" s="4"/>
    </row>
    <row r="89" spans="1:8" ht="12.75">
      <c r="A89" s="4" t="s">
        <v>27</v>
      </c>
      <c r="B89" s="4" t="s">
        <v>55</v>
      </c>
      <c r="C89" s="9"/>
      <c r="D89" s="4" t="s">
        <v>29</v>
      </c>
      <c r="E89" s="6">
        <v>721182</v>
      </c>
      <c r="F89" s="16"/>
      <c r="G89" s="10">
        <f t="shared" si="3"/>
        <v>721182</v>
      </c>
      <c r="H89" s="4"/>
    </row>
    <row r="90" spans="1:8" ht="12.75">
      <c r="A90" s="4" t="s">
        <v>27</v>
      </c>
      <c r="B90" s="4" t="s">
        <v>127</v>
      </c>
      <c r="C90" s="9"/>
      <c r="D90" s="14" t="s">
        <v>52</v>
      </c>
      <c r="E90" s="6">
        <v>25246</v>
      </c>
      <c r="F90" s="16"/>
      <c r="G90" s="10">
        <f t="shared" si="3"/>
        <v>25246</v>
      </c>
      <c r="H90" s="4"/>
    </row>
    <row r="91" spans="1:8" ht="12.75">
      <c r="A91" s="4" t="s">
        <v>27</v>
      </c>
      <c r="B91" s="4" t="s">
        <v>127</v>
      </c>
      <c r="C91" s="9"/>
      <c r="D91" s="17" t="s">
        <v>66</v>
      </c>
      <c r="E91" s="6">
        <v>7145</v>
      </c>
      <c r="F91" s="16"/>
      <c r="G91" s="10">
        <f t="shared" si="3"/>
        <v>7145</v>
      </c>
      <c r="H91" s="4"/>
    </row>
    <row r="92" spans="1:8" ht="12.75">
      <c r="A92" s="4" t="s">
        <v>27</v>
      </c>
      <c r="B92" s="4" t="s">
        <v>127</v>
      </c>
      <c r="C92" s="9"/>
      <c r="D92" s="17" t="s">
        <v>109</v>
      </c>
      <c r="E92" s="6">
        <v>1945</v>
      </c>
      <c r="F92" s="16"/>
      <c r="G92" s="10">
        <f t="shared" si="3"/>
        <v>1945</v>
      </c>
      <c r="H92" s="4"/>
    </row>
    <row r="93" spans="1:8" ht="12.75">
      <c r="A93" s="4"/>
      <c r="B93" s="4"/>
      <c r="C93" s="9"/>
      <c r="D93" s="4" t="s">
        <v>33</v>
      </c>
      <c r="E93" s="6">
        <v>1835788</v>
      </c>
      <c r="F93" s="16"/>
      <c r="G93" s="10">
        <f t="shared" si="3"/>
        <v>1835788</v>
      </c>
      <c r="H93" s="4"/>
    </row>
    <row r="94" spans="1:8" ht="12.75">
      <c r="A94" s="4"/>
      <c r="B94" s="4"/>
      <c r="C94" s="9"/>
      <c r="D94" s="4" t="s">
        <v>34</v>
      </c>
      <c r="E94" s="6">
        <v>34432</v>
      </c>
      <c r="F94" s="16"/>
      <c r="G94" s="10">
        <f t="shared" si="3"/>
        <v>34432</v>
      </c>
      <c r="H94" s="4"/>
    </row>
    <row r="95" spans="1:8" ht="12.75">
      <c r="A95" s="4"/>
      <c r="B95" s="4"/>
      <c r="C95" s="9"/>
      <c r="D95" s="4" t="s">
        <v>35</v>
      </c>
      <c r="E95" s="6">
        <v>3164</v>
      </c>
      <c r="F95" s="16"/>
      <c r="G95" s="10">
        <f t="shared" si="3"/>
        <v>3164</v>
      </c>
      <c r="H95" s="4"/>
    </row>
    <row r="96" spans="1:8" ht="12.75">
      <c r="A96" s="4"/>
      <c r="B96" s="4"/>
      <c r="C96" s="9"/>
      <c r="D96" s="4" t="s">
        <v>96</v>
      </c>
      <c r="E96" s="6">
        <v>194019</v>
      </c>
      <c r="F96" s="16"/>
      <c r="G96" s="10">
        <f t="shared" si="3"/>
        <v>194019</v>
      </c>
      <c r="H96" s="4"/>
    </row>
    <row r="97" spans="1:8" ht="12.75">
      <c r="A97" s="4"/>
      <c r="B97" s="4"/>
      <c r="C97" s="9"/>
      <c r="D97" s="17" t="s">
        <v>133</v>
      </c>
      <c r="E97" s="6">
        <v>5434</v>
      </c>
      <c r="F97" s="16"/>
      <c r="G97" s="10">
        <f t="shared" si="3"/>
        <v>5434</v>
      </c>
      <c r="H97" s="4"/>
    </row>
    <row r="98" spans="1:8" ht="12.75">
      <c r="A98" s="4"/>
      <c r="B98" s="4"/>
      <c r="C98" s="9"/>
      <c r="D98" s="14" t="s">
        <v>102</v>
      </c>
      <c r="E98" s="6">
        <v>0</v>
      </c>
      <c r="F98" s="16"/>
      <c r="G98" s="10">
        <f t="shared" si="3"/>
        <v>0</v>
      </c>
      <c r="H98" s="4"/>
    </row>
    <row r="99" spans="1:8" ht="12.75">
      <c r="A99" s="4"/>
      <c r="B99" s="4"/>
      <c r="C99" s="9"/>
      <c r="D99" s="18" t="s">
        <v>137</v>
      </c>
      <c r="E99" s="6">
        <v>327912</v>
      </c>
      <c r="F99" s="16"/>
      <c r="G99" s="10">
        <f t="shared" si="3"/>
        <v>327912</v>
      </c>
      <c r="H99" s="4"/>
    </row>
    <row r="100" spans="1:8" ht="12.75">
      <c r="A100" s="4"/>
      <c r="B100" s="4"/>
      <c r="C100" s="9"/>
      <c r="D100" s="20" t="s">
        <v>36</v>
      </c>
      <c r="E100" s="24">
        <f>SUM(E4:E99)</f>
        <v>37993662</v>
      </c>
      <c r="F100" s="19">
        <f>SUM(F4:F99)</f>
        <v>-1719779</v>
      </c>
      <c r="G100" s="10">
        <f>SUM(G4:G99)</f>
        <v>35619385</v>
      </c>
      <c r="H100" s="4">
        <f>SUM(H4:H99)</f>
        <v>-500331</v>
      </c>
    </row>
    <row r="102" ht="12.75">
      <c r="D102" s="12"/>
    </row>
    <row r="104" spans="5:6" ht="12.75">
      <c r="E104" s="11"/>
      <c r="F104" s="13"/>
    </row>
    <row r="105" ht="12.75">
      <c r="E105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2014-09-18T14:16:55Z</dcterms:modified>
  <cp:category/>
  <cp:version/>
  <cp:contentType/>
  <cp:contentStatus/>
</cp:coreProperties>
</file>