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4400" windowHeight="13440"/>
  </bookViews>
  <sheets>
    <sheet name="sam_jan18" sheetId="8085" r:id="rId1"/>
    <sheet name="Blad2" sheetId="1" r:id="rId2"/>
    <sheet name="Blad3" sheetId="8084" r:id="rId3"/>
  </sheets>
  <definedNames>
    <definedName name="_xlnm._FilterDatabase" localSheetId="0" hidden="1">sam_jan18!#REF!</definedName>
  </definedNames>
  <calcPr calcId="145621"/>
</workbook>
</file>

<file path=xl/calcChain.xml><?xml version="1.0" encoding="utf-8"?>
<calcChain xmlns="http://schemas.openxmlformats.org/spreadsheetml/2006/main">
  <c r="H9" i="8085" l="1"/>
  <c r="H12" i="8085" l="1"/>
  <c r="H33" i="8085" l="1"/>
  <c r="I133" i="8085" l="1"/>
  <c r="G133" i="8085"/>
  <c r="F133" i="8085"/>
  <c r="H72" i="8085"/>
  <c r="H114" i="8085"/>
  <c r="H113" i="8085"/>
  <c r="H112" i="8085"/>
  <c r="H111" i="8085"/>
  <c r="H110" i="8085"/>
  <c r="H109" i="8085"/>
  <c r="H107" i="8085"/>
  <c r="H106" i="8085"/>
  <c r="H105" i="8085"/>
  <c r="H104" i="8085"/>
  <c r="H103" i="8085"/>
  <c r="H102" i="8085"/>
  <c r="H100" i="8085"/>
  <c r="H99" i="8085"/>
  <c r="H98" i="8085"/>
  <c r="H97" i="8085"/>
  <c r="H96" i="8085"/>
  <c r="H95" i="8085"/>
  <c r="H94" i="8085"/>
  <c r="H93" i="8085"/>
  <c r="H92" i="8085"/>
  <c r="H91" i="8085"/>
  <c r="H90" i="8085"/>
  <c r="H89" i="8085"/>
  <c r="H88" i="8085"/>
  <c r="H87" i="8085"/>
  <c r="H86" i="8085"/>
  <c r="H85" i="8085"/>
  <c r="H84" i="8085"/>
  <c r="H83" i="8085"/>
  <c r="H82" i="8085"/>
  <c r="H81" i="8085"/>
  <c r="H80" i="8085"/>
  <c r="H79" i="8085"/>
  <c r="H78" i="8085"/>
  <c r="H77" i="8085"/>
  <c r="H76" i="8085"/>
  <c r="H75" i="8085"/>
  <c r="H74" i="8085"/>
  <c r="H73" i="8085"/>
  <c r="H71" i="8085"/>
  <c r="H70" i="8085"/>
  <c r="H69" i="8085"/>
  <c r="H68" i="8085"/>
  <c r="H67" i="8085"/>
  <c r="H66" i="8085"/>
  <c r="H65" i="8085"/>
  <c r="H64" i="8085"/>
  <c r="H62" i="8085"/>
  <c r="H61" i="8085"/>
  <c r="H60" i="8085"/>
  <c r="H59" i="8085"/>
  <c r="H58" i="8085"/>
  <c r="H57" i="8085"/>
  <c r="H56" i="8085"/>
  <c r="H55" i="8085"/>
  <c r="H54" i="8085"/>
  <c r="H53" i="8085"/>
  <c r="H52" i="8085"/>
  <c r="H51" i="8085"/>
  <c r="H50" i="8085"/>
  <c r="H49" i="8085"/>
  <c r="H48" i="8085"/>
  <c r="H47" i="8085"/>
  <c r="H46" i="8085"/>
  <c r="H45" i="8085"/>
  <c r="H44" i="8085"/>
  <c r="H43" i="8085"/>
  <c r="H42" i="8085"/>
  <c r="H41" i="8085"/>
  <c r="H40" i="8085"/>
  <c r="H39" i="8085"/>
  <c r="H38" i="8085"/>
  <c r="H37" i="8085"/>
  <c r="H36" i="8085"/>
  <c r="H35" i="8085"/>
  <c r="H34" i="8085"/>
  <c r="H32" i="8085"/>
  <c r="H31" i="8085"/>
  <c r="H30" i="8085"/>
  <c r="H29" i="8085"/>
  <c r="H28" i="8085"/>
  <c r="H27" i="8085"/>
  <c r="H26" i="8085"/>
  <c r="H25" i="8085"/>
  <c r="H24" i="8085"/>
  <c r="H23" i="8085"/>
  <c r="H22" i="8085"/>
  <c r="H21" i="8085"/>
  <c r="H20" i="8085"/>
  <c r="H19" i="8085"/>
  <c r="H18" i="8085"/>
  <c r="H17" i="8085"/>
  <c r="H16" i="8085"/>
  <c r="H15" i="8085"/>
  <c r="H14" i="8085"/>
  <c r="H13" i="8085"/>
  <c r="H11" i="8085"/>
  <c r="H10" i="8085"/>
  <c r="H8" i="8085"/>
  <c r="H7" i="8085"/>
  <c r="H6" i="8085"/>
  <c r="H5" i="8085"/>
  <c r="H4" i="8085"/>
  <c r="H101" i="8085"/>
  <c r="H118" i="8085"/>
  <c r="H117" i="8085"/>
  <c r="H116" i="8085"/>
  <c r="H115" i="8085"/>
  <c r="H120" i="8085"/>
  <c r="H119" i="8085"/>
  <c r="H108" i="8085"/>
  <c r="H132" i="8085"/>
  <c r="H131" i="8085"/>
  <c r="H130" i="8085"/>
  <c r="H129" i="8085"/>
  <c r="H128" i="8085"/>
  <c r="H127" i="8085"/>
  <c r="H126" i="8085"/>
  <c r="H124" i="8085"/>
  <c r="H123" i="8085"/>
  <c r="H122" i="8085"/>
  <c r="H121" i="8085"/>
  <c r="H133" i="8085" l="1"/>
</calcChain>
</file>

<file path=xl/sharedStrings.xml><?xml version="1.0" encoding="utf-8"?>
<sst xmlns="http://schemas.openxmlformats.org/spreadsheetml/2006/main" count="726" uniqueCount="505">
  <si>
    <t>FTG</t>
  </si>
  <si>
    <t>Projekt</t>
  </si>
  <si>
    <t>Org Namn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</si>
  <si>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</si>
  <si>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</si>
  <si>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</si>
  <si>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</si>
  <si>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</si>
  <si>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</si>
  <si>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</si>
  <si>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</si>
  <si>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</si>
  <si>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</si>
  <si>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</si>
  <si>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</si>
  <si>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</si>
  <si>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</si>
  <si>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</si>
  <si>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</si>
  <si>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</si>
  <si>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</si>
  <si>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</si>
  <si>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</si>
  <si>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</si>
  <si>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</si>
  <si>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</si>
  <si>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</si>
  <si>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</si>
  <si>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</si>
  <si>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</si>
  <si>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</si>
  <si>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</si>
  <si>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</si>
  <si>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</si>
  <si>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</si>
  <si>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</si>
  <si>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</si>
  <si>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</si>
  <si>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</si>
  <si>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</si>
  <si>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</si>
  <si>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</si>
  <si>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</si>
  <si>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</si>
  <si>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</si>
  <si>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</si>
  <si>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</si>
  <si>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</si>
  <si>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</si>
  <si>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</si>
  <si>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</si>
  <si>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</si>
  <si>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</si>
  <si>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</si>
  <si>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</si>
  <si>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</si>
  <si>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</si>
  <si>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</si>
  <si>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</si>
  <si>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</si>
  <si>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</si>
  <si>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</si>
  <si>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</si>
  <si>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</si>
  <si>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</si>
  <si>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</si>
  <si>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</si>
  <si>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</si>
  <si>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</si>
  <si>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</si>
  <si>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</si>
  <si>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</si>
  <si>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</si>
  <si>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</si>
  <si>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</si>
  <si>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</si>
  <si>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</si>
  <si>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>KCA</t>
  </si>
  <si>
    <t>VDJ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</si>
  <si>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</si>
  <si>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</si>
  <si>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</si>
  <si>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</si>
  <si>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</si>
  <si>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</si>
  <si>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</si>
  <si>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</si>
  <si>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</si>
  <si>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</si>
  <si>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</si>
  <si>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</si>
  <si>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</si>
  <si>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</si>
  <si>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</si>
  <si>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</si>
  <si>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</si>
  <si>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</si>
  <si>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</si>
  <si>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Urbana och regionala studier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</si>
  <si>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</si>
  <si>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</si>
  <si>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</si>
  <si>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</si>
  <si>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</si>
  <si>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</si>
  <si>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</si>
  <si>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</si>
  <si>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</si>
  <si>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</si>
  <si>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</si>
  <si>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</si>
  <si>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</si>
  <si>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</si>
  <si>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</si>
  <si>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>VDE</t>
  </si>
  <si>
    <t xml:space="preserve">Industiell Ekologi                                  </t>
  </si>
  <si>
    <t>SAB</t>
  </si>
  <si>
    <t>VH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</si>
  <si>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</si>
  <si>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</si>
  <si>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</si>
  <si>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</si>
  <si>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</si>
  <si>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</si>
  <si>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</si>
  <si>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</si>
  <si>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</si>
  <si>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</si>
  <si>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</si>
  <si>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</si>
  <si>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</si>
  <si>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</si>
  <si>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</si>
  <si>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</si>
  <si>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</si>
  <si>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</si>
  <si>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</si>
  <si>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</si>
  <si>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</si>
  <si>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TCS    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</si>
  <si>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</si>
  <si>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</si>
  <si>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</si>
  <si>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</si>
  <si>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</si>
  <si>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</si>
  <si>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</si>
  <si>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</si>
  <si>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</si>
  <si>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</si>
  <si>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</si>
  <si>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</si>
  <si>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</si>
  <si>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</si>
  <si>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 xml:space="preserve">Mark- och vattenteknik                                    </t>
  </si>
  <si>
    <t>Ej uthyrbart</t>
  </si>
  <si>
    <t>UF/AD Avd för dokumenthantering</t>
  </si>
  <si>
    <t>AGA</t>
  </si>
  <si>
    <t>ALC</t>
  </si>
  <si>
    <t xml:space="preserve">UF/IR Internrevisionen                                 </t>
  </si>
  <si>
    <t xml:space="preserve">UF/RSI Rektors stab, service samt internrevision          </t>
  </si>
  <si>
    <t xml:space="preserve">KTH Tom lokal                                             </t>
  </si>
  <si>
    <t xml:space="preserve">SCI Utbildningskansliet gem                               </t>
  </si>
  <si>
    <t xml:space="preserve">SCI Skolkansliet gem                                      </t>
  </si>
  <si>
    <t xml:space="preserve">SCI TR8 adm                                               </t>
  </si>
  <si>
    <t xml:space="preserve">SCI Matematik adm                                         </t>
  </si>
  <si>
    <t>SAC</t>
  </si>
  <si>
    <t>SLB</t>
  </si>
  <si>
    <t>SLC</t>
  </si>
  <si>
    <t xml:space="preserve">UF/PLU Planering- och utredningsavdelningen          </t>
  </si>
  <si>
    <t xml:space="preserve">UF/KIR Avd för kommunikation och internationella relationer </t>
  </si>
  <si>
    <t xml:space="preserve">UF/RO Research Office                            </t>
  </si>
  <si>
    <t xml:space="preserve">UF/JUR Juridiska avdelningen                                                </t>
  </si>
  <si>
    <t xml:space="preserve">UF/MBA Miljö- och byggnadsavdelningen                </t>
  </si>
  <si>
    <t xml:space="preserve">UF/INV KTH Innovation                                                        </t>
  </si>
  <si>
    <t xml:space="preserve">UF/AUA Avd för Utbildningsadministration                    </t>
  </si>
  <si>
    <t xml:space="preserve">KTH-huset gemensamt                                 </t>
  </si>
  <si>
    <t>VCD</t>
  </si>
  <si>
    <t>UF/Open Lab</t>
  </si>
  <si>
    <t xml:space="preserve">Geodesi och satellitpositionering                         </t>
  </si>
  <si>
    <t>AGF</t>
  </si>
  <si>
    <t xml:space="preserve">Geoinformatik                                             </t>
  </si>
  <si>
    <t xml:space="preserve">Miljöstrategisk analys                                    </t>
  </si>
  <si>
    <t>ALD</t>
  </si>
  <si>
    <t xml:space="preserve">CSC Tomma lokaler                                         </t>
  </si>
  <si>
    <t xml:space="preserve">CSC Ledning                                               </t>
  </si>
  <si>
    <t xml:space="preserve">CSC Labb                                                  </t>
  </si>
  <si>
    <t>DALABB</t>
  </si>
  <si>
    <t>DAL</t>
  </si>
  <si>
    <t xml:space="preserve">Bank och finans                                           </t>
  </si>
  <si>
    <t>DAT</t>
  </si>
  <si>
    <t>AIE</t>
  </si>
  <si>
    <t xml:space="preserve">KTH Motor och Teknikklubben                               </t>
  </si>
  <si>
    <t xml:space="preserve">EE Skolgemensamt                                          </t>
  </si>
  <si>
    <t>DE</t>
  </si>
  <si>
    <t>DF</t>
  </si>
  <si>
    <t>DK</t>
  </si>
  <si>
    <t>DL</t>
  </si>
  <si>
    <t>DM</t>
  </si>
  <si>
    <t>DO</t>
  </si>
  <si>
    <t>DT</t>
  </si>
  <si>
    <t>EB</t>
  </si>
  <si>
    <t>CST</t>
  </si>
  <si>
    <t xml:space="preserve">KTH Konstföreningen                                       </t>
  </si>
  <si>
    <t xml:space="preserve">Utbildningkansli A                                        </t>
  </si>
  <si>
    <t xml:space="preserve">Centrum för bank och finas (CEFIN)                        </t>
  </si>
  <si>
    <t xml:space="preserve">Samhällsplanering och miljö gemensamt                     </t>
  </si>
  <si>
    <t xml:space="preserve">Transportvetenskap gemensamt                              </t>
  </si>
  <si>
    <t xml:space="preserve">Systemanalys och ekonomi                                  </t>
  </si>
  <si>
    <t xml:space="preserve">Historiska studier av teknik, vetenskap och miljö         </t>
  </si>
  <si>
    <t>AHA</t>
  </si>
  <si>
    <t>Transportplanering, ekonomi och teknik</t>
  </si>
  <si>
    <t>SEED gemensamt</t>
  </si>
  <si>
    <t xml:space="preserve">UB Rektor FUNKA                                           </t>
  </si>
  <si>
    <t>94044-18</t>
  </si>
  <si>
    <t xml:space="preserve">Byggteknik och design                                     </t>
  </si>
  <si>
    <t xml:space="preserve">Ljus och design                                           </t>
  </si>
  <si>
    <t>AFK</t>
  </si>
  <si>
    <t>AFO</t>
  </si>
  <si>
    <t xml:space="preserve">UF/NLS KTH Näringslivssamverkan                                      </t>
  </si>
  <si>
    <t>RPL</t>
  </si>
  <si>
    <t xml:space="preserve">KTH Tom lokal upptagen Dome of vision                     </t>
  </si>
  <si>
    <t xml:space="preserve">KTH Tom lokal upptagen E-skolan                           </t>
  </si>
  <si>
    <t xml:space="preserve">Kommunikationsnät                                         </t>
  </si>
  <si>
    <t>EP</t>
  </si>
  <si>
    <t>Ombyggnad</t>
  </si>
  <si>
    <t>KTH Tom Lokal Kemi</t>
  </si>
  <si>
    <t>VDK</t>
  </si>
  <si>
    <t xml:space="preserve">UF/IRO Internationella relationer         </t>
  </si>
  <si>
    <t>ACL</t>
  </si>
  <si>
    <t xml:space="preserve">Centre for the future places      </t>
  </si>
  <si>
    <t>EK</t>
  </si>
  <si>
    <t>EL</t>
  </si>
  <si>
    <t>EN</t>
  </si>
  <si>
    <t>EO</t>
  </si>
  <si>
    <t xml:space="preserve">Mikro- &amp; Nanosystem  </t>
  </si>
  <si>
    <t xml:space="preserve">Reglerteknik      </t>
  </si>
  <si>
    <t xml:space="preserve">Elkraftteknik       </t>
  </si>
  <si>
    <t xml:space="preserve">Teknisk informationsvetenskap       </t>
  </si>
  <si>
    <t>VDBA</t>
  </si>
  <si>
    <t>VDBB</t>
  </si>
  <si>
    <t>VDBC</t>
  </si>
  <si>
    <t>VDBD</t>
  </si>
  <si>
    <t>VDBE</t>
  </si>
  <si>
    <t xml:space="preserve">UF/EUA Redovisningsgruppen </t>
  </si>
  <si>
    <t xml:space="preserve">UF/EUA Systemgruppen      </t>
  </si>
  <si>
    <t xml:space="preserve">UF/EUA Resekontragruppen        </t>
  </si>
  <si>
    <t xml:space="preserve">UF/EUA Controllergruppen    </t>
  </si>
  <si>
    <t xml:space="preserve">UF/EUA Upphandlingsgruppen            </t>
  </si>
  <si>
    <t>KAB</t>
  </si>
  <si>
    <t>GRU</t>
  </si>
  <si>
    <t>EI</t>
  </si>
  <si>
    <t xml:space="preserve">Elektroteknisk Teori &amp; Konstruktion  </t>
  </si>
  <si>
    <t xml:space="preserve">Fusionsplasmafysik                                        </t>
  </si>
  <si>
    <t xml:space="preserve">Rymd- &amp; Plasmafysik                                       </t>
  </si>
  <si>
    <t xml:space="preserve">FOFU                                                      </t>
  </si>
  <si>
    <t>ED</t>
  </si>
  <si>
    <t>EF</t>
  </si>
  <si>
    <t>KAE</t>
  </si>
  <si>
    <t xml:space="preserve">Hållbarhet och miljöteknik                                </t>
  </si>
  <si>
    <t>ALF</t>
  </si>
  <si>
    <t xml:space="preserve">Betongbyggnad                                             </t>
  </si>
  <si>
    <t>AFF</t>
  </si>
  <si>
    <t>ACK</t>
  </si>
  <si>
    <t>Vattencentrum</t>
  </si>
  <si>
    <t>Januari 2018 månadsdebitering</t>
  </si>
  <si>
    <t xml:space="preserve">Bet.Nyttjareid </t>
  </si>
  <si>
    <t xml:space="preserve">Bet.Nyttjarenamn                                  </t>
  </si>
  <si>
    <t xml:space="preserve">971            </t>
  </si>
  <si>
    <t xml:space="preserve">KTH Tom lokal                                     </t>
  </si>
  <si>
    <t xml:space="preserve">972            </t>
  </si>
  <si>
    <t xml:space="preserve">Allmän lokal                                      </t>
  </si>
  <si>
    <t xml:space="preserve">973            </t>
  </si>
  <si>
    <t xml:space="preserve">KTH Motor och Teknikklubben                       </t>
  </si>
  <si>
    <t xml:space="preserve">974            </t>
  </si>
  <si>
    <t xml:space="preserve">KTH Konstföreningen                               </t>
  </si>
  <si>
    <t xml:space="preserve">976            </t>
  </si>
  <si>
    <t xml:space="preserve">EHSL                                              </t>
  </si>
  <si>
    <t xml:space="preserve">977            </t>
  </si>
  <si>
    <t xml:space="preserve">KTH Tom lokal upptagen                            </t>
  </si>
  <si>
    <t xml:space="preserve">979            </t>
  </si>
  <si>
    <t xml:space="preserve">Ej uthyrbart                                      </t>
  </si>
  <si>
    <t xml:space="preserve">988            </t>
  </si>
  <si>
    <t xml:space="preserve">KTH Tom lokal upptagen Dome of vision             </t>
  </si>
  <si>
    <t xml:space="preserve">989            </t>
  </si>
  <si>
    <t xml:space="preserve">KTH Tom lokal upptagen E-skolan                   </t>
  </si>
  <si>
    <t xml:space="preserve">991            </t>
  </si>
  <si>
    <t xml:space="preserve">KTH Tom Lokal Kemi                                </t>
  </si>
  <si>
    <t xml:space="preserve">94044-1        </t>
  </si>
  <si>
    <t xml:space="preserve">UB Rektorn                                        </t>
  </si>
  <si>
    <t xml:space="preserve">94044-13       </t>
  </si>
  <si>
    <t xml:space="preserve">UB Rektor Stacken                                 </t>
  </si>
  <si>
    <t xml:space="preserve">94044-15       </t>
  </si>
  <si>
    <t xml:space="preserve">UB Rektor X-Alumni                                </t>
  </si>
  <si>
    <t xml:space="preserve">94044-17       </t>
  </si>
  <si>
    <t xml:space="preserve">UB Rektor Datasalar                               </t>
  </si>
  <si>
    <t xml:space="preserve">94044-18       </t>
  </si>
  <si>
    <t xml:space="preserve">UB Rektor FUNKA                                   </t>
  </si>
  <si>
    <t xml:space="preserve">94044-2        </t>
  </si>
  <si>
    <t xml:space="preserve">UB Rektorn GRU                                    </t>
  </si>
  <si>
    <t xml:space="preserve">94044-4        </t>
  </si>
  <si>
    <t xml:space="preserve">UB Rektorn THS                                    </t>
  </si>
  <si>
    <t xml:space="preserve">94044-6        </t>
  </si>
  <si>
    <t xml:space="preserve">UB Rektor Julin                                   </t>
  </si>
  <si>
    <t xml:space="preserve">AAA            </t>
  </si>
  <si>
    <t xml:space="preserve">Deans office                                      </t>
  </si>
  <si>
    <t xml:space="preserve">AAB            </t>
  </si>
  <si>
    <t xml:space="preserve">Utbildningdkansli S                               </t>
  </si>
  <si>
    <t xml:space="preserve">AAC            </t>
  </si>
  <si>
    <t xml:space="preserve">Utbildningkansli A                                </t>
  </si>
  <si>
    <t xml:space="preserve">ACK            </t>
  </si>
  <si>
    <t xml:space="preserve">Vattencentrum                                     </t>
  </si>
  <si>
    <t xml:space="preserve">ACL            </t>
  </si>
  <si>
    <t xml:space="preserve">Centre for the future places                      </t>
  </si>
  <si>
    <t xml:space="preserve">ADA            </t>
  </si>
  <si>
    <t xml:space="preserve">Arkitektur                                        </t>
  </si>
  <si>
    <t xml:space="preserve">AFA            </t>
  </si>
  <si>
    <t xml:space="preserve">Byggvetenskap                                     </t>
  </si>
  <si>
    <t xml:space="preserve">AFK            </t>
  </si>
  <si>
    <t xml:space="preserve">Byggteknik och design                             </t>
  </si>
  <si>
    <t xml:space="preserve">AFM            </t>
  </si>
  <si>
    <t xml:space="preserve">Vattendragsteknik                                 </t>
  </si>
  <si>
    <t xml:space="preserve">AFO            </t>
  </si>
  <si>
    <t xml:space="preserve">Ljus och design                                   </t>
  </si>
  <si>
    <t xml:space="preserve">AGA            </t>
  </si>
  <si>
    <t xml:space="preserve">Samhällsplanering och miljö gemensamt             </t>
  </si>
  <si>
    <t xml:space="preserve">AGB            </t>
  </si>
  <si>
    <t xml:space="preserve">Urbana och regionala studier                      </t>
  </si>
  <si>
    <t xml:space="preserve">AGC            </t>
  </si>
  <si>
    <t xml:space="preserve">Geodesi och satellitpositionering                 </t>
  </si>
  <si>
    <t xml:space="preserve">AGF            </t>
  </si>
  <si>
    <t xml:space="preserve">Geoinformatik                                     </t>
  </si>
  <si>
    <t xml:space="preserve">AHA            </t>
  </si>
  <si>
    <t xml:space="preserve">Transportvetenskap gemensamt                      </t>
  </si>
  <si>
    <t xml:space="preserve">AHB            </t>
  </si>
  <si>
    <t xml:space="preserve">Transportplanering, ekonomi och teknik            </t>
  </si>
  <si>
    <t xml:space="preserve">AHD            </t>
  </si>
  <si>
    <t xml:space="preserve">Systemanalys och ekonomi                          </t>
  </si>
  <si>
    <t xml:space="preserve">AIA            </t>
  </si>
  <si>
    <t xml:space="preserve">Fastigheter och byggande gemensamt                </t>
  </si>
  <si>
    <t xml:space="preserve">AIC            </t>
  </si>
  <si>
    <t xml:space="preserve">Fastighetsvetenskap                               </t>
  </si>
  <si>
    <t xml:space="preserve">AKC            </t>
  </si>
  <si>
    <t xml:space="preserve">Historiska studier av teknik, vetenskap och miljö </t>
  </si>
  <si>
    <t xml:space="preserve">ALB            </t>
  </si>
  <si>
    <t xml:space="preserve">Industriell ekologi                               </t>
  </si>
  <si>
    <t xml:space="preserve">ALC            </t>
  </si>
  <si>
    <t xml:space="preserve">Mark- och vattenteknik                            </t>
  </si>
  <si>
    <t xml:space="preserve">ALF            </t>
  </si>
  <si>
    <t xml:space="preserve">Hållbarhet och miljöteknik                        </t>
  </si>
  <si>
    <t xml:space="preserve">DAA            </t>
  </si>
  <si>
    <t xml:space="preserve">CSC-skolan gemsamt                                </t>
  </si>
  <si>
    <t xml:space="preserve">DAG            </t>
  </si>
  <si>
    <t xml:space="preserve">CSC Gru                                           </t>
  </si>
  <si>
    <t xml:space="preserve">DAL            </t>
  </si>
  <si>
    <t xml:space="preserve">CSC Ledning                                       </t>
  </si>
  <si>
    <t xml:space="preserve">DALABB         </t>
  </si>
  <si>
    <t xml:space="preserve">CSC Labb                                          </t>
  </si>
  <si>
    <t xml:space="preserve">DAS            </t>
  </si>
  <si>
    <t xml:space="preserve">CSC Stab                                          </t>
  </si>
  <si>
    <t xml:space="preserve">DAT            </t>
  </si>
  <si>
    <t xml:space="preserve">CSC Tomma lokaler                                 </t>
  </si>
  <si>
    <t xml:space="preserve">DE             </t>
  </si>
  <si>
    <t xml:space="preserve">PDC                                               </t>
  </si>
  <si>
    <t xml:space="preserve">DF             </t>
  </si>
  <si>
    <t xml:space="preserve">CESC                                              </t>
  </si>
  <si>
    <t xml:space="preserve">DK             </t>
  </si>
  <si>
    <t xml:space="preserve">CST                                               </t>
  </si>
  <si>
    <t xml:space="preserve">DL             </t>
  </si>
  <si>
    <t xml:space="preserve">TCS                                               </t>
  </si>
  <si>
    <t xml:space="preserve">DM             </t>
  </si>
  <si>
    <t xml:space="preserve">MID                                               </t>
  </si>
  <si>
    <t xml:space="preserve">DO             </t>
  </si>
  <si>
    <t xml:space="preserve">RPL                                               </t>
  </si>
  <si>
    <t xml:space="preserve">DT             </t>
  </si>
  <si>
    <t xml:space="preserve">Tal, musik och hörsel                             </t>
  </si>
  <si>
    <t xml:space="preserve">EAA            </t>
  </si>
  <si>
    <t xml:space="preserve">Alfvénlab                                         </t>
  </si>
  <si>
    <t xml:space="preserve">EAB            </t>
  </si>
  <si>
    <t xml:space="preserve">Elektrotekniska system                            </t>
  </si>
  <si>
    <t xml:space="preserve">EAC            </t>
  </si>
  <si>
    <t xml:space="preserve">S3                                                </t>
  </si>
  <si>
    <t xml:space="preserve">EB             </t>
  </si>
  <si>
    <t xml:space="preserve">EE Skolgemensamt                                  </t>
  </si>
  <si>
    <t xml:space="preserve">ED             </t>
  </si>
  <si>
    <t xml:space="preserve">Fusionsplasmafysik                                </t>
  </si>
  <si>
    <t xml:space="preserve">EF             </t>
  </si>
  <si>
    <t xml:space="preserve">Rymd- &amp; Plasmafysik                               </t>
  </si>
  <si>
    <t xml:space="preserve">EI             </t>
  </si>
  <si>
    <t xml:space="preserve">Elektroteknisk Teori &amp; Konstruktion               </t>
  </si>
  <si>
    <t xml:space="preserve">EK             </t>
  </si>
  <si>
    <t xml:space="preserve">Mikro- &amp; Nanosystem                               </t>
  </si>
  <si>
    <t xml:space="preserve">EL             </t>
  </si>
  <si>
    <t xml:space="preserve">Reglerteknik                                      </t>
  </si>
  <si>
    <t xml:space="preserve">EN             </t>
  </si>
  <si>
    <t xml:space="preserve">Elkraftteknik                                     </t>
  </si>
  <si>
    <t xml:space="preserve">EO             </t>
  </si>
  <si>
    <t xml:space="preserve">Teknisk informationsvetenskap                     </t>
  </si>
  <si>
    <t xml:space="preserve">EP             </t>
  </si>
  <si>
    <t xml:space="preserve">Nätverk och systemteknik                          </t>
  </si>
  <si>
    <t xml:space="preserve">KA             </t>
  </si>
  <si>
    <t xml:space="preserve">CHE GRU                                           </t>
  </si>
  <si>
    <t xml:space="preserve">KAA            </t>
  </si>
  <si>
    <t xml:space="preserve">Kemi skolkansli                                   </t>
  </si>
  <si>
    <t xml:space="preserve">KAB            </t>
  </si>
  <si>
    <t xml:space="preserve">GRU                                               </t>
  </si>
  <si>
    <t xml:space="preserve">KAD            </t>
  </si>
  <si>
    <t xml:space="preserve">Greenhouse Labs                                   </t>
  </si>
  <si>
    <t xml:space="preserve">KAE            </t>
  </si>
  <si>
    <t xml:space="preserve">FOFU                                              </t>
  </si>
  <si>
    <t xml:space="preserve">KCA            </t>
  </si>
  <si>
    <t xml:space="preserve">WWSC Wallenberg Wood Science Center               </t>
  </si>
  <si>
    <t xml:space="preserve">KD             </t>
  </si>
  <si>
    <t xml:space="preserve">Kemi                                              </t>
  </si>
  <si>
    <t xml:space="preserve">KE             </t>
  </si>
  <si>
    <t xml:space="preserve">Kemiteknik                                        </t>
  </si>
  <si>
    <t xml:space="preserve">KF             </t>
  </si>
  <si>
    <t xml:space="preserve">Fiber och polymerteknik                           </t>
  </si>
  <si>
    <t xml:space="preserve">KHD            </t>
  </si>
  <si>
    <t xml:space="preserve">Tekniskt basår                                    </t>
  </si>
  <si>
    <t xml:space="preserve">LS             </t>
  </si>
  <si>
    <t xml:space="preserve">Språk                                             </t>
  </si>
  <si>
    <t xml:space="preserve">LVA            </t>
  </si>
  <si>
    <t xml:space="preserve">KTHB                                              </t>
  </si>
  <si>
    <t xml:space="preserve">MAA            </t>
  </si>
  <si>
    <t xml:space="preserve">ITM Deans office                                  </t>
  </si>
  <si>
    <t xml:space="preserve">MBA            </t>
  </si>
  <si>
    <t xml:space="preserve">ITM utbildningskansliet                           </t>
  </si>
  <si>
    <t xml:space="preserve">MD             </t>
  </si>
  <si>
    <t xml:space="preserve">Energiteknik                                      </t>
  </si>
  <si>
    <t xml:space="preserve">ME             </t>
  </si>
  <si>
    <t xml:space="preserve">Ind Ekonomi                                       </t>
  </si>
  <si>
    <t xml:space="preserve">MF             </t>
  </si>
  <si>
    <t xml:space="preserve">Maskinkonstruktion                                </t>
  </si>
  <si>
    <t xml:space="preserve">MG             </t>
  </si>
  <si>
    <t xml:space="preserve">Industriell produktion                            </t>
  </si>
  <si>
    <t xml:space="preserve">MH             </t>
  </si>
  <si>
    <t xml:space="preserve">Materialvetenskap                                 </t>
  </si>
  <si>
    <t xml:space="preserve">SAA            </t>
  </si>
  <si>
    <t xml:space="preserve">SCI Skolan för Teknikvetenskap                    </t>
  </si>
  <si>
    <t xml:space="preserve">SAB            </t>
  </si>
  <si>
    <t xml:space="preserve">SCI Utbildningskansliet gem                       </t>
  </si>
  <si>
    <t xml:space="preserve">SAC            </t>
  </si>
  <si>
    <t xml:space="preserve">SCI Skolkansliet gem                              </t>
  </si>
  <si>
    <t xml:space="preserve">SDA            </t>
  </si>
  <si>
    <t xml:space="preserve">Farkost och Flygteknik                            </t>
  </si>
  <si>
    <t xml:space="preserve">SE             </t>
  </si>
  <si>
    <t xml:space="preserve">Hållfasthetslära                                  </t>
  </si>
  <si>
    <t xml:space="preserve">SF             </t>
  </si>
  <si>
    <t xml:space="preserve">Matematik                                         </t>
  </si>
  <si>
    <t xml:space="preserve">SG             </t>
  </si>
  <si>
    <t xml:space="preserve">Mekanik                                           </t>
  </si>
  <si>
    <t xml:space="preserve">SH             </t>
  </si>
  <si>
    <t xml:space="preserve">Fysik                                             </t>
  </si>
  <si>
    <t xml:space="preserve">SLB            </t>
  </si>
  <si>
    <t xml:space="preserve">SCI TR8 adm                                       </t>
  </si>
  <si>
    <t xml:space="preserve">SLC            </t>
  </si>
  <si>
    <t xml:space="preserve">SCI Matematik adm                                 </t>
  </si>
  <si>
    <t xml:space="preserve">VCD            </t>
  </si>
  <si>
    <t xml:space="preserve">UF/Open Lab                                       </t>
  </si>
  <si>
    <t xml:space="preserve">VDA            </t>
  </si>
  <si>
    <t xml:space="preserve">UF/PLU Planering och utredningsavdelningen        </t>
  </si>
  <si>
    <t xml:space="preserve">VDBA           </t>
  </si>
  <si>
    <t xml:space="preserve">UF/EUA Redovisningsgruppen                        </t>
  </si>
  <si>
    <t xml:space="preserve">VDBB           </t>
  </si>
  <si>
    <t xml:space="preserve">UF/EUA Systemgruppen                              </t>
  </si>
  <si>
    <t xml:space="preserve">VDBC           </t>
  </si>
  <si>
    <t xml:space="preserve">UF/EUA Resekontragruppen                          </t>
  </si>
  <si>
    <t xml:space="preserve">VDBD           </t>
  </si>
  <si>
    <t xml:space="preserve">UF/EUA Controllergruppen                          </t>
  </si>
  <si>
    <t xml:space="preserve">VDBE           </t>
  </si>
  <si>
    <t xml:space="preserve">UF/EUA Upphandlingsgruppen                        </t>
  </si>
  <si>
    <t xml:space="preserve">VDC            </t>
  </si>
  <si>
    <t xml:space="preserve">UF/AD Avd för dokumenthantering                   </t>
  </si>
  <si>
    <t xml:space="preserve">VDD            </t>
  </si>
  <si>
    <t xml:space="preserve">VDE            </t>
  </si>
  <si>
    <t xml:space="preserve">UF/KOM Kommunikationsavdelningen                  </t>
  </si>
  <si>
    <t xml:space="preserve">VDG            </t>
  </si>
  <si>
    <t xml:space="preserve">UF/RSI Rektors stab, service samt internrevision  </t>
  </si>
  <si>
    <t xml:space="preserve">VDH            </t>
  </si>
  <si>
    <t xml:space="preserve">UF/AFS Avdelningen för Studentservice             </t>
  </si>
  <si>
    <t xml:space="preserve">VDI            </t>
  </si>
  <si>
    <t xml:space="preserve">UF/RO Research Office                             </t>
  </si>
  <si>
    <t xml:space="preserve">VDJ            </t>
  </si>
  <si>
    <t xml:space="preserve">UF/JUR Juridiska avdelningen                      </t>
  </si>
  <si>
    <t xml:space="preserve">VDK            </t>
  </si>
  <si>
    <t xml:space="preserve">UF/IRO Internationella relationer                 </t>
  </si>
  <si>
    <t xml:space="preserve">VDL            </t>
  </si>
  <si>
    <t xml:space="preserve">UF/MBA Miljö och byggnadsavdelningen              </t>
  </si>
  <si>
    <t xml:space="preserve">VDO            </t>
  </si>
  <si>
    <t xml:space="preserve">UF/LSA Lokalserviceavdelningen                    </t>
  </si>
  <si>
    <t xml:space="preserve">VDP            </t>
  </si>
  <si>
    <t xml:space="preserve">UF/ITA IT avdelningen                             </t>
  </si>
  <si>
    <t xml:space="preserve">VDQ            </t>
  </si>
  <si>
    <t xml:space="preserve">UF/KTH Innovation                                 </t>
  </si>
  <si>
    <t xml:space="preserve">VDU            </t>
  </si>
  <si>
    <t xml:space="preserve">UF Enheten för näringslivssamverkan               </t>
  </si>
  <si>
    <t xml:space="preserve">VDV            </t>
  </si>
  <si>
    <t xml:space="preserve">UF/AUA Avdelningen för utbildningsadministration  </t>
  </si>
  <si>
    <t xml:space="preserve">VH             </t>
  </si>
  <si>
    <t xml:space="preserve">UF/IR Internrevisionen                            </t>
  </si>
  <si>
    <t>EHSL</t>
  </si>
  <si>
    <t>KAD</t>
  </si>
  <si>
    <t>Greenhouse Labs</t>
  </si>
  <si>
    <t>jan mån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</si>
</sst>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7" borderId="4" applyNumberFormat="0" applyFont="0" applyAlignment="0" applyProtection="0"/>
    <xf numFmtId="0" fontId="8" fillId="29" borderId="5" applyNumberFormat="0" applyAlignment="0" applyProtection="0"/>
    <xf numFmtId="0" fontId="9" fillId="30" borderId="0" applyNumberFormat="0" applyBorder="0" applyAlignment="0" applyProtection="0"/>
    <xf numFmtId="0" fontId="10" fillId="28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5" applyNumberFormat="0" applyAlignment="0" applyProtection="0"/>
    <xf numFmtId="0" fontId="13" fillId="31" borderId="6" applyNumberFormat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6" fillId="0" borderId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9" borderId="11" applyNumberFormat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0" borderId="1" xfId="0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/>
    <xf numFmtId="3" fontId="2" fillId="0" borderId="0" xfId="0" applyNumberFormat="1" applyFont="1" applyFill="1"/>
    <xf numFmtId="0" fontId="2" fillId="0" borderId="0" xfId="0" applyFont="1" applyFill="1" applyBorder="1"/>
    <xf numFmtId="3" fontId="0" fillId="0" borderId="0" xfId="0" applyNumberFormat="1"/>
    <xf numFmtId="0" fontId="0" fillId="0" borderId="1" xfId="0" applyBorder="1"/>
    <xf numFmtId="0" fontId="2" fillId="0" borderId="0" xfId="0" applyFont="1" applyFill="1" applyAlignment="1">
      <alignment horizontal="right"/>
    </xf>
    <xf numFmtId="3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11" fontId="0" fillId="0" borderId="1" xfId="0" applyNumberFormat="1" applyBorder="1"/>
    <xf numFmtId="0" fontId="5" fillId="0" borderId="1" xfId="35" applyFont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35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0" fillId="0" borderId="1" xfId="0" applyNumberFormat="1" applyBorder="1"/>
    <xf numFmtId="49" fontId="0" fillId="0" borderId="1" xfId="0" applyNumberFormat="1" applyBorder="1"/>
    <xf numFmtId="0" fontId="5" fillId="0" borderId="1" xfId="35" applyFont="1" applyFill="1" applyBorder="1" applyAlignment="1">
      <alignment horizontal="left"/>
    </xf>
    <xf numFmtId="0" fontId="6" fillId="0" borderId="1" xfId="35" applyBorder="1"/>
    <xf numFmtId="0" fontId="6" fillId="0" borderId="1" xfId="35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left"/>
    </xf>
    <xf numFmtId="0" fontId="5" fillId="0" borderId="0" xfId="35" applyFont="1" applyBorder="1" applyAlignment="1">
      <alignment horizontal="left"/>
    </xf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1" fillId="0" borderId="0" xfId="43"/>
    <xf numFmtId="0" fontId="19" fillId="0" borderId="0" xfId="43" applyFont="1"/>
    <xf numFmtId="0" fontId="1" fillId="0" borderId="0" xfId="43" applyFill="1"/>
  </cellXfs>
  <cellStyles count="44">
    <cellStyle name="20% - Dekorfärg1 2" xfId="1"/>
    <cellStyle name="20% - Dekorfärg2 2" xfId="2"/>
    <cellStyle name="20% - Dekorfärg3 2" xfId="3"/>
    <cellStyle name="20% - Dekorfärg4 2" xfId="4"/>
    <cellStyle name="20% - Dekorfärg5 2" xfId="5"/>
    <cellStyle name="20% - Dekorfärg6 2" xfId="6"/>
    <cellStyle name="40% - Dekorfärg1 2" xfId="7"/>
    <cellStyle name="40% - Dekorfärg2 2" xfId="8"/>
    <cellStyle name="40% - Dekorfärg3 2" xfId="9"/>
    <cellStyle name="40% - Dekorfärg4 2" xfId="10"/>
    <cellStyle name="40% - Dekorfärg5 2" xfId="11"/>
    <cellStyle name="40% - Dekorfärg6 2" xfId="12"/>
    <cellStyle name="60% - Dekorfärg1 2" xfId="13"/>
    <cellStyle name="60% - Dekorfärg2 2" xfId="14"/>
    <cellStyle name="60% - Dekorfärg3 2" xfId="15"/>
    <cellStyle name="60% - Dekorfärg4 2" xfId="16"/>
    <cellStyle name="60% - Dekorfärg5 2" xfId="17"/>
    <cellStyle name="60% - Dekorfärg6 2" xfId="18"/>
    <cellStyle name="Anteckning 2" xfId="19"/>
    <cellStyle name="Beräkning 2" xfId="20"/>
    <cellStyle name="Bra 2" xfId="21"/>
    <cellStyle name="Dålig 2" xfId="22"/>
    <cellStyle name="Format 1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43"/>
    <cellStyle name="Rubrik 1 2" xfId="36"/>
    <cellStyle name="Rubrik 2 2" xfId="37"/>
    <cellStyle name="Rubrik 3 2" xfId="38"/>
    <cellStyle name="Rubrik 4 2" xfId="39"/>
    <cellStyle name="Summa 2" xfId="40"/>
    <cellStyle name="Utdata 2" xfId="41"/>
    <cellStyle name="Varnings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tabSelected="1" topLeftCell="A106" zoomScale="80" zoomScaleNormal="80" workbookViewId="0">
      <selection activeCell="B5" sqref="B5"/>
    </sheetView>
  </sheetViews>
  <sheetFormatPr defaultRowHeight="12.75" x14ac:dyDescent="0.2"/>
  <cols>
    <col min="1" max="1" width="5.5703125" style="6" customWidth="1"/>
    <col min="2" max="2" width="9" style="6" bestFit="1" customWidth="1"/>
    <col min="3" max="3" width="8.5703125" style="24" bestFit="1" customWidth="1"/>
    <col min="4" max="4" width="7.42578125" style="7" bestFit="1" customWidth="1"/>
    <col min="5" max="5" width="56.42578125" style="6" bestFit="1" customWidth="1"/>
    <col min="6" max="6" width="12.28515625" style="8" customWidth="1"/>
    <col min="7" max="7" width="10.140625" style="8" bestFit="1" customWidth="1"/>
    <col min="8" max="8" width="12.28515625" style="8" bestFit="1" customWidth="1"/>
    <col min="9" max="9" width="18" style="6" bestFit="1" customWidth="1"/>
    <col min="10" max="10" width="9.140625" style="6"/>
    <col min="11" max="12" width="14.42578125" style="6" bestFit="1" customWidth="1"/>
    <col min="13" max="13" width="53.5703125" style="6" bestFit="1" customWidth="1"/>
    <col min="14" max="16384" width="9.140625" style="6"/>
  </cols>
  <sheetData>
    <row r="1" spans="1:14" x14ac:dyDescent="0.2">
      <c r="A1" s="5" t="s">
        <v>265</v>
      </c>
    </row>
    <row r="2" spans="1:14" s="5" customFormat="1" x14ac:dyDescent="0.2">
      <c r="C2" s="25"/>
      <c r="D2" s="15"/>
      <c r="F2" s="11"/>
      <c r="G2" s="11"/>
      <c r="H2" s="11"/>
    </row>
    <row r="3" spans="1:14" s="5" customFormat="1" ht="15" x14ac:dyDescent="0.25">
      <c r="A3" s="1" t="s">
        <v>0</v>
      </c>
      <c r="B3" s="1" t="s">
        <v>37</v>
      </c>
      <c r="C3" s="26" t="s">
        <v>34</v>
      </c>
      <c r="D3" s="2" t="s">
        <v>1</v>
      </c>
      <c r="E3" s="1" t="s">
        <v>2</v>
      </c>
      <c r="F3" s="3"/>
      <c r="G3" s="3" t="s">
        <v>3</v>
      </c>
      <c r="H3" s="3" t="s">
        <v>504</v>
      </c>
      <c r="I3" s="1" t="s">
        <v>57</v>
      </c>
      <c r="K3" s="46"/>
      <c r="L3" s="46"/>
      <c r="M3" s="46"/>
      <c r="N3" s="46"/>
    </row>
    <row r="4" spans="1:14" ht="15" x14ac:dyDescent="0.25">
      <c r="A4" s="17" t="s">
        <v>5</v>
      </c>
      <c r="B4" s="4" t="s">
        <v>65</v>
      </c>
      <c r="C4" s="27" t="s">
        <v>65</v>
      </c>
      <c r="D4" s="21"/>
      <c r="E4" s="23" t="s">
        <v>104</v>
      </c>
      <c r="F4" s="6">
        <v>561764</v>
      </c>
      <c r="G4" s="16"/>
      <c r="H4" s="10">
        <f>SUM(F4:G4)+I4</f>
        <v>510431</v>
      </c>
      <c r="I4" s="4">
        <v>-51333</v>
      </c>
      <c r="K4" s="45"/>
      <c r="L4" s="45"/>
      <c r="M4" s="45"/>
      <c r="N4" s="45"/>
    </row>
    <row r="5" spans="1:14" ht="15" x14ac:dyDescent="0.25">
      <c r="A5" s="4" t="s">
        <v>5</v>
      </c>
      <c r="B5" s="4" t="s">
        <v>65</v>
      </c>
      <c r="C5" s="27" t="s">
        <v>85</v>
      </c>
      <c r="D5" s="21"/>
      <c r="E5" s="23" t="s">
        <v>97</v>
      </c>
      <c r="F5" s="6">
        <v>113833</v>
      </c>
      <c r="G5" s="16"/>
      <c r="H5" s="10">
        <f>SUM(F5:G5)</f>
        <v>113833</v>
      </c>
      <c r="I5" s="4"/>
      <c r="K5" s="45"/>
      <c r="L5" s="45"/>
      <c r="M5" s="45"/>
      <c r="N5" s="45"/>
    </row>
    <row r="6" spans="1:14" ht="15" x14ac:dyDescent="0.25">
      <c r="A6" s="4" t="s">
        <v>5</v>
      </c>
      <c r="B6" s="4" t="s">
        <v>65</v>
      </c>
      <c r="C6" s="27" t="s">
        <v>86</v>
      </c>
      <c r="D6" s="21"/>
      <c r="E6" s="14" t="s">
        <v>204</v>
      </c>
      <c r="F6" s="6">
        <v>10325</v>
      </c>
      <c r="G6" s="16"/>
      <c r="H6" s="10">
        <f>SUM(F6:G6)</f>
        <v>10325</v>
      </c>
      <c r="I6" s="4"/>
      <c r="K6" s="45"/>
      <c r="L6" s="45"/>
      <c r="M6" s="45"/>
      <c r="N6" s="45"/>
    </row>
    <row r="7" spans="1:14" ht="15" x14ac:dyDescent="0.25">
      <c r="A7" s="4" t="s">
        <v>5</v>
      </c>
      <c r="B7" s="4" t="s">
        <v>65</v>
      </c>
      <c r="C7" s="27" t="s">
        <v>87</v>
      </c>
      <c r="D7" s="21"/>
      <c r="E7" s="14" t="s">
        <v>205</v>
      </c>
      <c r="F7" s="6">
        <v>0</v>
      </c>
      <c r="G7" s="16"/>
      <c r="H7" s="10">
        <f>SUM(F7:G7)</f>
        <v>0</v>
      </c>
      <c r="I7" s="4"/>
      <c r="K7" s="45"/>
      <c r="L7" s="45"/>
      <c r="M7" s="45"/>
      <c r="N7" s="45"/>
    </row>
    <row r="8" spans="1:14" ht="15" x14ac:dyDescent="0.25">
      <c r="A8" s="17" t="s">
        <v>5</v>
      </c>
      <c r="B8" s="17" t="s">
        <v>65</v>
      </c>
      <c r="C8" s="27" t="s">
        <v>263</v>
      </c>
      <c r="D8" s="21"/>
      <c r="E8" s="14" t="s">
        <v>264</v>
      </c>
      <c r="F8" s="6">
        <v>2776</v>
      </c>
      <c r="G8" s="16"/>
      <c r="H8" s="10">
        <f>SUM(F8:G8)</f>
        <v>2776</v>
      </c>
      <c r="I8" s="4"/>
      <c r="K8" s="45"/>
      <c r="L8" s="45"/>
      <c r="M8" s="45"/>
      <c r="N8" s="45"/>
    </row>
    <row r="9" spans="1:14" ht="15" x14ac:dyDescent="0.25">
      <c r="A9" s="17" t="s">
        <v>5</v>
      </c>
      <c r="B9" s="17" t="s">
        <v>65</v>
      </c>
      <c r="C9" s="27" t="s">
        <v>229</v>
      </c>
      <c r="D9" s="21"/>
      <c r="E9" s="14" t="s">
        <v>230</v>
      </c>
      <c r="F9" s="6">
        <v>46678</v>
      </c>
      <c r="G9" s="16"/>
      <c r="H9" s="10">
        <f>SUM(F9:G9)</f>
        <v>46678</v>
      </c>
      <c r="I9" s="4"/>
      <c r="K9" s="45"/>
      <c r="L9" s="45"/>
      <c r="M9" s="45"/>
      <c r="N9" s="45"/>
    </row>
    <row r="10" spans="1:14" ht="15" x14ac:dyDescent="0.25">
      <c r="A10" s="4" t="s">
        <v>5</v>
      </c>
      <c r="B10" s="4" t="s">
        <v>65</v>
      </c>
      <c r="C10" s="28" t="s">
        <v>105</v>
      </c>
      <c r="D10" s="9"/>
      <c r="E10" s="4" t="s">
        <v>4</v>
      </c>
      <c r="F10" s="6">
        <v>1709148</v>
      </c>
      <c r="G10" s="16"/>
      <c r="H10" s="10">
        <f>SUM(F10:G10)</f>
        <v>1709148</v>
      </c>
      <c r="I10" s="4"/>
      <c r="K10" s="45"/>
    </row>
    <row r="11" spans="1:14" ht="15" x14ac:dyDescent="0.25">
      <c r="A11" s="4" t="s">
        <v>5</v>
      </c>
      <c r="B11" s="4" t="s">
        <v>65</v>
      </c>
      <c r="C11" s="28" t="s">
        <v>106</v>
      </c>
      <c r="D11" s="9"/>
      <c r="E11" s="4" t="s">
        <v>6</v>
      </c>
      <c r="F11" s="6">
        <v>869297</v>
      </c>
      <c r="G11" s="16">
        <v>0</v>
      </c>
      <c r="H11" s="10">
        <f>SUM(F11:G11)+I11</f>
        <v>869297</v>
      </c>
      <c r="I11" s="4"/>
      <c r="K11" s="45"/>
      <c r="L11" s="45"/>
      <c r="M11" s="45"/>
      <c r="N11" s="45"/>
    </row>
    <row r="12" spans="1:14" ht="15" x14ac:dyDescent="0.25">
      <c r="A12" s="4" t="s">
        <v>5</v>
      </c>
      <c r="B12" s="4" t="s">
        <v>65</v>
      </c>
      <c r="C12" s="40" t="s">
        <v>262</v>
      </c>
      <c r="D12" s="38"/>
      <c r="E12" s="44" t="s">
        <v>261</v>
      </c>
      <c r="F12" s="6"/>
      <c r="G12" s="16">
        <v>0</v>
      </c>
      <c r="H12" s="10">
        <f>SUM(F12:G12)</f>
        <v>0</v>
      </c>
      <c r="I12" s="4"/>
      <c r="K12" s="45"/>
      <c r="L12" s="45"/>
      <c r="M12" s="45"/>
      <c r="N12" s="45"/>
    </row>
    <row r="13" spans="1:14" ht="15" x14ac:dyDescent="0.25">
      <c r="A13" s="4" t="s">
        <v>5</v>
      </c>
      <c r="B13" s="4" t="s">
        <v>65</v>
      </c>
      <c r="C13" s="28" t="s">
        <v>217</v>
      </c>
      <c r="D13" s="9"/>
      <c r="E13" s="14" t="s">
        <v>215</v>
      </c>
      <c r="F13" s="6">
        <v>841539</v>
      </c>
      <c r="G13" s="16">
        <v>0</v>
      </c>
      <c r="H13" s="10">
        <f>SUM(F13:G13)</f>
        <v>841539</v>
      </c>
      <c r="I13" s="4"/>
      <c r="K13" s="45"/>
      <c r="L13" s="45"/>
      <c r="M13" s="45"/>
      <c r="N13" s="45"/>
    </row>
    <row r="14" spans="1:14" ht="15" x14ac:dyDescent="0.25">
      <c r="A14" s="4" t="s">
        <v>5</v>
      </c>
      <c r="B14" s="4" t="s">
        <v>65</v>
      </c>
      <c r="C14" s="4" t="s">
        <v>142</v>
      </c>
      <c r="D14" s="9"/>
      <c r="E14" s="4" t="s">
        <v>134</v>
      </c>
      <c r="F14" s="6">
        <v>85532</v>
      </c>
      <c r="G14" s="16"/>
      <c r="H14" s="10">
        <f>SUM(F14:G14)</f>
        <v>85532</v>
      </c>
      <c r="I14" s="4"/>
      <c r="K14" s="45"/>
      <c r="L14" s="45"/>
      <c r="M14" s="45"/>
      <c r="N14" s="45"/>
    </row>
    <row r="15" spans="1:14" ht="15" x14ac:dyDescent="0.25">
      <c r="A15" s="4" t="s">
        <v>5</v>
      </c>
      <c r="B15" s="4" t="s">
        <v>65</v>
      </c>
      <c r="C15" s="39" t="s">
        <v>218</v>
      </c>
      <c r="D15" s="37"/>
      <c r="E15" s="42" t="s">
        <v>216</v>
      </c>
      <c r="F15" s="6">
        <v>35333</v>
      </c>
      <c r="G15" s="16"/>
      <c r="H15" s="10">
        <f>SUM(F15:G15)</f>
        <v>35333</v>
      </c>
      <c r="I15" s="4"/>
      <c r="K15" s="45"/>
      <c r="L15" s="45"/>
      <c r="M15" s="45"/>
      <c r="N15" s="45"/>
    </row>
    <row r="16" spans="1:14" ht="15" x14ac:dyDescent="0.25">
      <c r="A16" s="4" t="s">
        <v>5</v>
      </c>
      <c r="B16" s="4" t="s">
        <v>65</v>
      </c>
      <c r="C16" s="39" t="s">
        <v>157</v>
      </c>
      <c r="D16" s="37"/>
      <c r="E16" s="42" t="s">
        <v>206</v>
      </c>
      <c r="F16" s="6">
        <v>11433</v>
      </c>
      <c r="G16" s="16"/>
      <c r="H16" s="10">
        <f>SUM(F16:G16)</f>
        <v>11433</v>
      </c>
      <c r="I16" s="4"/>
      <c r="K16" s="45"/>
      <c r="L16" s="45"/>
      <c r="M16" s="45"/>
      <c r="N16" s="45"/>
    </row>
    <row r="17" spans="1:14" ht="15" x14ac:dyDescent="0.25">
      <c r="A17" s="4" t="s">
        <v>5</v>
      </c>
      <c r="B17" s="4" t="s">
        <v>65</v>
      </c>
      <c r="C17" s="27" t="s">
        <v>88</v>
      </c>
      <c r="D17" s="21"/>
      <c r="E17" s="23" t="s">
        <v>98</v>
      </c>
      <c r="F17" s="6">
        <v>281996</v>
      </c>
      <c r="G17" s="16"/>
      <c r="H17" s="10">
        <f>SUM(F17:G17)</f>
        <v>281996</v>
      </c>
      <c r="I17" s="4"/>
      <c r="K17" s="45"/>
      <c r="L17" s="45"/>
      <c r="M17" s="45"/>
      <c r="N17" s="45"/>
    </row>
    <row r="18" spans="1:14" ht="15" x14ac:dyDescent="0.25">
      <c r="A18" s="4" t="s">
        <v>5</v>
      </c>
      <c r="B18" s="4" t="s">
        <v>65</v>
      </c>
      <c r="C18" s="27" t="s">
        <v>89</v>
      </c>
      <c r="D18" s="21"/>
      <c r="E18" s="4" t="s">
        <v>179</v>
      </c>
      <c r="F18" s="6">
        <v>97140</v>
      </c>
      <c r="G18" s="16"/>
      <c r="H18" s="10">
        <f>SUM(F18:G18)</f>
        <v>97140</v>
      </c>
      <c r="I18" s="4"/>
      <c r="K18" s="45"/>
      <c r="L18" s="45"/>
      <c r="M18" s="45"/>
      <c r="N18" s="45"/>
    </row>
    <row r="19" spans="1:14" ht="15" x14ac:dyDescent="0.25">
      <c r="A19" s="4" t="s">
        <v>5</v>
      </c>
      <c r="B19" s="4" t="s">
        <v>65</v>
      </c>
      <c r="C19" s="27" t="s">
        <v>180</v>
      </c>
      <c r="D19" s="21"/>
      <c r="E19" s="4" t="s">
        <v>181</v>
      </c>
      <c r="F19" s="6">
        <v>45441</v>
      </c>
      <c r="G19" s="16"/>
      <c r="H19" s="10">
        <f>SUM(F19:G19)</f>
        <v>45441</v>
      </c>
      <c r="I19" s="4"/>
      <c r="K19" s="45"/>
      <c r="L19" s="45"/>
      <c r="M19" s="45"/>
      <c r="N19" s="45"/>
    </row>
    <row r="20" spans="1:14" ht="15" x14ac:dyDescent="0.25">
      <c r="A20" s="4" t="s">
        <v>5</v>
      </c>
      <c r="B20" s="4" t="s">
        <v>65</v>
      </c>
      <c r="C20" s="27" t="s">
        <v>210</v>
      </c>
      <c r="D20" s="21"/>
      <c r="E20" s="14" t="s">
        <v>207</v>
      </c>
      <c r="F20" s="6">
        <v>10276</v>
      </c>
      <c r="G20" s="16"/>
      <c r="H20" s="10">
        <f>SUM(F20:G20)</f>
        <v>10276</v>
      </c>
      <c r="I20" s="4"/>
      <c r="K20" s="45"/>
      <c r="L20" s="45"/>
      <c r="M20" s="45"/>
      <c r="N20" s="45"/>
    </row>
    <row r="21" spans="1:14" ht="15" x14ac:dyDescent="0.25">
      <c r="A21" s="4" t="s">
        <v>5</v>
      </c>
      <c r="B21" s="4" t="s">
        <v>65</v>
      </c>
      <c r="C21" s="27" t="s">
        <v>90</v>
      </c>
      <c r="D21" s="21"/>
      <c r="E21" s="23" t="s">
        <v>211</v>
      </c>
      <c r="F21" s="6">
        <v>13756</v>
      </c>
      <c r="G21" s="16"/>
      <c r="H21" s="10">
        <f>SUM(F21:G21)</f>
        <v>13756</v>
      </c>
      <c r="I21" s="4"/>
      <c r="K21" s="45"/>
      <c r="L21" s="45"/>
      <c r="M21" s="45"/>
      <c r="N21" s="45"/>
    </row>
    <row r="22" spans="1:14" ht="15" x14ac:dyDescent="0.25">
      <c r="A22" s="4" t="s">
        <v>5</v>
      </c>
      <c r="B22" s="4" t="s">
        <v>65</v>
      </c>
      <c r="C22" s="27" t="s">
        <v>128</v>
      </c>
      <c r="D22" s="21"/>
      <c r="E22" s="14" t="s">
        <v>208</v>
      </c>
      <c r="F22" s="6">
        <v>202563</v>
      </c>
      <c r="G22" s="16"/>
      <c r="H22" s="10">
        <f>SUM(F22:G22)</f>
        <v>202563</v>
      </c>
      <c r="I22" s="4"/>
      <c r="K22" s="45"/>
      <c r="L22" s="45"/>
      <c r="M22" s="45"/>
      <c r="N22" s="45"/>
    </row>
    <row r="23" spans="1:14" ht="15" x14ac:dyDescent="0.25">
      <c r="A23" s="4" t="s">
        <v>5</v>
      </c>
      <c r="B23" s="4" t="s">
        <v>65</v>
      </c>
      <c r="C23" s="27" t="s">
        <v>91</v>
      </c>
      <c r="D23" s="21"/>
      <c r="E23" s="23" t="s">
        <v>99</v>
      </c>
      <c r="F23" s="6">
        <v>15048</v>
      </c>
      <c r="G23" s="16"/>
      <c r="H23" s="10">
        <f>SUM(F23:G23)</f>
        <v>15048</v>
      </c>
      <c r="I23" s="4"/>
      <c r="K23" s="45"/>
      <c r="L23" s="45"/>
      <c r="M23" s="45"/>
      <c r="N23" s="45"/>
    </row>
    <row r="24" spans="1:14" ht="15" x14ac:dyDescent="0.25">
      <c r="A24" s="4" t="s">
        <v>5</v>
      </c>
      <c r="B24" s="4" t="s">
        <v>65</v>
      </c>
      <c r="C24" s="27" t="s">
        <v>92</v>
      </c>
      <c r="D24" s="21"/>
      <c r="E24" s="23" t="s">
        <v>100</v>
      </c>
      <c r="F24" s="6">
        <v>0</v>
      </c>
      <c r="G24" s="16"/>
      <c r="H24" s="10">
        <f>SUM(F24:G24)</f>
        <v>0</v>
      </c>
      <c r="I24" s="4"/>
      <c r="K24" s="45"/>
      <c r="L24" s="45"/>
      <c r="M24" s="45"/>
      <c r="N24" s="45"/>
    </row>
    <row r="25" spans="1:14" ht="15" x14ac:dyDescent="0.25">
      <c r="A25" s="4" t="s">
        <v>5</v>
      </c>
      <c r="B25" s="4" t="s">
        <v>65</v>
      </c>
      <c r="C25" s="27" t="s">
        <v>93</v>
      </c>
      <c r="D25" s="21"/>
      <c r="E25" s="23" t="s">
        <v>101</v>
      </c>
      <c r="F25" s="6">
        <v>374622</v>
      </c>
      <c r="G25" s="16"/>
      <c r="H25" s="10">
        <f>SUM(F25:G25)</f>
        <v>374622</v>
      </c>
      <c r="I25" s="4"/>
      <c r="K25" s="45"/>
      <c r="L25" s="45"/>
      <c r="M25" s="45"/>
      <c r="N25" s="45"/>
    </row>
    <row r="26" spans="1:14" ht="15" x14ac:dyDescent="0.25">
      <c r="A26" s="4" t="s">
        <v>5</v>
      </c>
      <c r="B26" s="4" t="s">
        <v>65</v>
      </c>
      <c r="C26" s="27" t="s">
        <v>94</v>
      </c>
      <c r="D26" s="21"/>
      <c r="E26" s="23" t="s">
        <v>102</v>
      </c>
      <c r="F26" s="6">
        <v>0</v>
      </c>
      <c r="G26" s="16"/>
      <c r="H26" s="10">
        <f>SUM(F26:G26)</f>
        <v>0</v>
      </c>
      <c r="I26" s="4"/>
      <c r="K26" s="45"/>
      <c r="L26" s="45"/>
      <c r="M26" s="45"/>
      <c r="N26" s="45"/>
    </row>
    <row r="27" spans="1:14" ht="15" x14ac:dyDescent="0.25">
      <c r="A27" s="17" t="s">
        <v>5</v>
      </c>
      <c r="B27" s="17" t="s">
        <v>65</v>
      </c>
      <c r="C27" s="27" t="s">
        <v>191</v>
      </c>
      <c r="D27" s="21"/>
      <c r="E27" s="14" t="s">
        <v>189</v>
      </c>
      <c r="F27" s="6">
        <v>0</v>
      </c>
      <c r="G27" s="16"/>
      <c r="H27" s="10">
        <f>SUM(F27:G27)</f>
        <v>0</v>
      </c>
      <c r="I27" s="4"/>
      <c r="K27" s="45"/>
      <c r="L27" s="45"/>
      <c r="M27" s="45"/>
      <c r="N27" s="45"/>
    </row>
    <row r="28" spans="1:14" ht="15" x14ac:dyDescent="0.25">
      <c r="A28" s="4" t="s">
        <v>5</v>
      </c>
      <c r="B28" s="4" t="s">
        <v>65</v>
      </c>
      <c r="C28" s="27" t="s">
        <v>95</v>
      </c>
      <c r="D28" s="21"/>
      <c r="E28" s="23" t="s">
        <v>103</v>
      </c>
      <c r="F28" s="6">
        <v>0</v>
      </c>
      <c r="G28" s="16"/>
      <c r="H28" s="10">
        <f>SUM(F28:G28)</f>
        <v>0</v>
      </c>
      <c r="I28" s="4"/>
      <c r="K28" s="45"/>
      <c r="L28" s="45"/>
      <c r="M28" s="45"/>
      <c r="N28" s="45"/>
    </row>
    <row r="29" spans="1:14" ht="15" x14ac:dyDescent="0.25">
      <c r="A29" s="4" t="s">
        <v>5</v>
      </c>
      <c r="B29" s="4" t="s">
        <v>65</v>
      </c>
      <c r="C29" s="27" t="s">
        <v>96</v>
      </c>
      <c r="D29" s="21"/>
      <c r="E29" s="14" t="s">
        <v>209</v>
      </c>
      <c r="F29" s="6">
        <v>173800</v>
      </c>
      <c r="G29" s="16"/>
      <c r="H29" s="10">
        <f>SUM(F29:G29)</f>
        <v>173800</v>
      </c>
      <c r="I29" s="4"/>
      <c r="K29" s="45"/>
      <c r="L29" s="45"/>
      <c r="M29" s="45"/>
      <c r="N29" s="45"/>
    </row>
    <row r="30" spans="1:14" ht="15" x14ac:dyDescent="0.25">
      <c r="A30" s="4" t="s">
        <v>5</v>
      </c>
      <c r="B30" s="4" t="s">
        <v>65</v>
      </c>
      <c r="C30" s="27" t="s">
        <v>143</v>
      </c>
      <c r="D30" s="21"/>
      <c r="E30" s="17" t="s">
        <v>212</v>
      </c>
      <c r="F30" s="6">
        <v>0</v>
      </c>
      <c r="G30" s="16"/>
      <c r="H30" s="10">
        <f>SUM(F30:G30)</f>
        <v>0</v>
      </c>
      <c r="I30" s="4"/>
      <c r="K30" s="45"/>
      <c r="L30" s="45"/>
      <c r="M30" s="45"/>
      <c r="N30" s="45"/>
    </row>
    <row r="31" spans="1:14" ht="15" x14ac:dyDescent="0.25">
      <c r="A31" s="4" t="s">
        <v>5</v>
      </c>
      <c r="B31" s="4" t="s">
        <v>65</v>
      </c>
      <c r="C31" s="27" t="s">
        <v>132</v>
      </c>
      <c r="D31" s="21"/>
      <c r="E31" s="4" t="s">
        <v>115</v>
      </c>
      <c r="F31" s="6">
        <v>9002</v>
      </c>
      <c r="G31" s="16"/>
      <c r="H31" s="10">
        <f>SUM(F31:G31)</f>
        <v>9002</v>
      </c>
      <c r="I31" s="4"/>
      <c r="K31" s="45"/>
      <c r="L31" s="45"/>
      <c r="M31" s="45"/>
      <c r="N31" s="45"/>
    </row>
    <row r="32" spans="1:14" ht="15" x14ac:dyDescent="0.25">
      <c r="A32" s="4" t="s">
        <v>5</v>
      </c>
      <c r="B32" s="4" t="s">
        <v>65</v>
      </c>
      <c r="C32" s="27" t="s">
        <v>158</v>
      </c>
      <c r="D32" s="21"/>
      <c r="E32" s="14" t="s">
        <v>154</v>
      </c>
      <c r="F32" s="6">
        <v>71874</v>
      </c>
      <c r="G32" s="16"/>
      <c r="H32" s="10">
        <f>SUM(F32:G32)</f>
        <v>71874</v>
      </c>
      <c r="I32" s="4"/>
      <c r="K32" s="45"/>
      <c r="L32" s="45"/>
      <c r="M32" s="45"/>
      <c r="N32" s="45"/>
    </row>
    <row r="33" spans="1:14" ht="15" x14ac:dyDescent="0.25">
      <c r="A33" s="17" t="s">
        <v>5</v>
      </c>
      <c r="B33" s="17" t="s">
        <v>65</v>
      </c>
      <c r="C33" s="41" t="s">
        <v>183</v>
      </c>
      <c r="D33" s="21"/>
      <c r="E33" s="17" t="s">
        <v>182</v>
      </c>
      <c r="F33" s="6">
        <v>0</v>
      </c>
      <c r="G33" s="16"/>
      <c r="H33" s="10">
        <f>SUM(F33:G33)</f>
        <v>0</v>
      </c>
      <c r="I33" s="4"/>
      <c r="K33" s="45"/>
      <c r="L33" s="45"/>
      <c r="M33" s="45"/>
      <c r="N33" s="45"/>
    </row>
    <row r="34" spans="1:14" ht="15" x14ac:dyDescent="0.25">
      <c r="A34" s="17" t="s">
        <v>5</v>
      </c>
      <c r="B34" s="17" t="s">
        <v>65</v>
      </c>
      <c r="C34" s="27" t="s">
        <v>260</v>
      </c>
      <c r="D34" s="21"/>
      <c r="E34" s="14" t="s">
        <v>259</v>
      </c>
      <c r="F34" s="6">
        <v>714321</v>
      </c>
      <c r="G34" s="16"/>
      <c r="H34" s="10">
        <f>SUM(F34:G34)</f>
        <v>714321</v>
      </c>
      <c r="I34" s="4"/>
      <c r="K34" s="45"/>
      <c r="L34" s="45"/>
      <c r="M34" s="45"/>
      <c r="N34" s="45"/>
    </row>
    <row r="35" spans="1:14" ht="15" x14ac:dyDescent="0.25">
      <c r="A35" s="4" t="s">
        <v>9</v>
      </c>
      <c r="B35" s="17" t="s">
        <v>66</v>
      </c>
      <c r="C35" s="28" t="s">
        <v>66</v>
      </c>
      <c r="D35" s="9"/>
      <c r="E35" s="17" t="s">
        <v>112</v>
      </c>
      <c r="F35" s="6">
        <v>321773</v>
      </c>
      <c r="G35" s="16"/>
      <c r="H35" s="10">
        <f>SUM(F35:G35)+I35</f>
        <v>294859</v>
      </c>
      <c r="I35" s="4">
        <v>-26914</v>
      </c>
      <c r="K35" s="45"/>
      <c r="L35" s="45"/>
      <c r="M35" s="45"/>
      <c r="N35" s="45"/>
    </row>
    <row r="36" spans="1:14" ht="15" x14ac:dyDescent="0.25">
      <c r="A36" s="4" t="s">
        <v>9</v>
      </c>
      <c r="B36" s="17" t="s">
        <v>66</v>
      </c>
      <c r="C36" s="17" t="s">
        <v>144</v>
      </c>
      <c r="D36" s="9"/>
      <c r="E36" s="4" t="s">
        <v>135</v>
      </c>
      <c r="F36" s="6">
        <v>223091</v>
      </c>
      <c r="G36" s="16"/>
      <c r="H36" s="10">
        <f>SUM(F36:G36)</f>
        <v>223091</v>
      </c>
      <c r="I36" s="4"/>
      <c r="K36" s="45"/>
      <c r="L36" s="45"/>
      <c r="M36" s="45"/>
      <c r="N36" s="45"/>
    </row>
    <row r="37" spans="1:14" ht="15" x14ac:dyDescent="0.25">
      <c r="A37" s="4" t="s">
        <v>9</v>
      </c>
      <c r="B37" s="17" t="s">
        <v>66</v>
      </c>
      <c r="C37" s="4" t="s">
        <v>188</v>
      </c>
      <c r="D37" s="9"/>
      <c r="E37" s="4" t="s">
        <v>185</v>
      </c>
      <c r="F37" s="6">
        <v>17368</v>
      </c>
      <c r="G37" s="16"/>
      <c r="H37" s="10">
        <f>SUM(F37:G37)</f>
        <v>17368</v>
      </c>
      <c r="I37" s="4"/>
      <c r="K37" s="45"/>
      <c r="L37" s="45"/>
      <c r="M37" s="45"/>
      <c r="N37" s="45"/>
    </row>
    <row r="38" spans="1:14" ht="15" x14ac:dyDescent="0.25">
      <c r="A38" s="4" t="s">
        <v>9</v>
      </c>
      <c r="B38" s="17" t="s">
        <v>66</v>
      </c>
      <c r="C38" s="17" t="s">
        <v>187</v>
      </c>
      <c r="D38" s="9"/>
      <c r="E38" s="4" t="s">
        <v>186</v>
      </c>
      <c r="F38" s="6">
        <v>0</v>
      </c>
      <c r="G38" s="16"/>
      <c r="H38" s="10">
        <f>SUM(F38:G38)</f>
        <v>0</v>
      </c>
      <c r="I38" s="4"/>
      <c r="K38" s="45"/>
      <c r="L38" s="45"/>
      <c r="M38" s="45"/>
      <c r="N38" s="45"/>
    </row>
    <row r="39" spans="1:14" ht="15" x14ac:dyDescent="0.25">
      <c r="A39" s="4" t="s">
        <v>9</v>
      </c>
      <c r="B39" s="17" t="s">
        <v>66</v>
      </c>
      <c r="C39" s="4" t="s">
        <v>145</v>
      </c>
      <c r="D39" s="9"/>
      <c r="E39" s="4" t="s">
        <v>136</v>
      </c>
      <c r="F39" s="6">
        <v>172589</v>
      </c>
      <c r="G39" s="16"/>
      <c r="H39" s="10">
        <f>SUM(F39:G39)</f>
        <v>172589</v>
      </c>
      <c r="I39" s="4"/>
      <c r="K39" s="45"/>
      <c r="L39" s="45"/>
      <c r="M39" s="45"/>
      <c r="N39" s="45"/>
    </row>
    <row r="40" spans="1:14" ht="15" x14ac:dyDescent="0.25">
      <c r="A40" s="17" t="s">
        <v>9</v>
      </c>
      <c r="B40" s="17" t="s">
        <v>66</v>
      </c>
      <c r="C40" s="17" t="s">
        <v>190</v>
      </c>
      <c r="D40" s="9"/>
      <c r="E40" s="14" t="s">
        <v>184</v>
      </c>
      <c r="F40" s="6">
        <v>77389</v>
      </c>
      <c r="G40" s="16"/>
      <c r="H40" s="10">
        <f>SUM(F40:G40)</f>
        <v>77389</v>
      </c>
      <c r="I40" s="4"/>
      <c r="K40" s="45"/>
      <c r="L40" s="45"/>
      <c r="M40" s="45"/>
      <c r="N40" s="45"/>
    </row>
    <row r="41" spans="1:14" ht="15" x14ac:dyDescent="0.25">
      <c r="A41" s="4" t="s">
        <v>9</v>
      </c>
      <c r="B41" s="17" t="s">
        <v>66</v>
      </c>
      <c r="C41" s="17" t="s">
        <v>194</v>
      </c>
      <c r="D41" s="9"/>
      <c r="E41" s="4" t="s">
        <v>138</v>
      </c>
      <c r="F41" s="6">
        <v>428032</v>
      </c>
      <c r="G41" s="16"/>
      <c r="H41" s="10">
        <f>SUM(F41:G41)</f>
        <v>428032</v>
      </c>
      <c r="I41" s="4"/>
      <c r="K41" s="45"/>
      <c r="L41" s="45"/>
      <c r="M41" s="45"/>
      <c r="N41" s="45"/>
    </row>
    <row r="42" spans="1:14" ht="15" x14ac:dyDescent="0.25">
      <c r="A42" s="4" t="s">
        <v>9</v>
      </c>
      <c r="B42" s="17" t="s">
        <v>66</v>
      </c>
      <c r="C42" s="17" t="s">
        <v>195</v>
      </c>
      <c r="D42" s="9"/>
      <c r="E42" s="4" t="s">
        <v>137</v>
      </c>
      <c r="F42" s="6">
        <v>25310</v>
      </c>
      <c r="G42" s="16"/>
      <c r="H42" s="10">
        <f>SUM(F42:G42)</f>
        <v>25310</v>
      </c>
      <c r="I42" s="4"/>
      <c r="K42" s="45"/>
      <c r="L42" s="45"/>
      <c r="M42" s="45"/>
      <c r="N42" s="45"/>
    </row>
    <row r="43" spans="1:14" ht="15" x14ac:dyDescent="0.25">
      <c r="A43" s="4" t="s">
        <v>9</v>
      </c>
      <c r="B43" s="17" t="s">
        <v>66</v>
      </c>
      <c r="C43" s="17" t="s">
        <v>196</v>
      </c>
      <c r="D43" s="9"/>
      <c r="E43" s="17" t="s">
        <v>202</v>
      </c>
      <c r="F43" s="6">
        <v>249154</v>
      </c>
      <c r="G43" s="16"/>
      <c r="H43" s="10">
        <f>SUM(F43:G43)</f>
        <v>249154</v>
      </c>
      <c r="I43" s="4"/>
      <c r="K43" s="45"/>
      <c r="L43" s="45"/>
      <c r="M43" s="45"/>
      <c r="N43" s="45"/>
    </row>
    <row r="44" spans="1:14" ht="15" x14ac:dyDescent="0.25">
      <c r="A44" s="4" t="s">
        <v>9</v>
      </c>
      <c r="B44" s="17" t="s">
        <v>66</v>
      </c>
      <c r="C44" s="17" t="s">
        <v>197</v>
      </c>
      <c r="D44" s="9"/>
      <c r="E44" s="4" t="s">
        <v>139</v>
      </c>
      <c r="F44" s="6">
        <v>256460</v>
      </c>
      <c r="G44" s="16"/>
      <c r="H44" s="10">
        <f>SUM(F44:G44)</f>
        <v>256460</v>
      </c>
      <c r="I44" s="4"/>
      <c r="K44" s="45"/>
      <c r="L44" s="45"/>
      <c r="M44" s="45"/>
      <c r="N44" s="45"/>
    </row>
    <row r="45" spans="1:14" ht="15" x14ac:dyDescent="0.25">
      <c r="A45" s="4" t="s">
        <v>9</v>
      </c>
      <c r="B45" s="17" t="s">
        <v>66</v>
      </c>
      <c r="C45" s="17" t="s">
        <v>198</v>
      </c>
      <c r="D45" s="9"/>
      <c r="E45" s="4" t="s">
        <v>140</v>
      </c>
      <c r="F45" s="6">
        <v>312475</v>
      </c>
      <c r="G45" s="16"/>
      <c r="H45" s="10">
        <f>SUM(F45:G45)</f>
        <v>312475</v>
      </c>
      <c r="I45" s="4"/>
      <c r="K45" s="45"/>
      <c r="L45" s="45"/>
      <c r="M45" s="45"/>
      <c r="N45" s="45"/>
    </row>
    <row r="46" spans="1:14" ht="15" x14ac:dyDescent="0.25">
      <c r="A46" s="4" t="s">
        <v>9</v>
      </c>
      <c r="B46" s="17" t="s">
        <v>66</v>
      </c>
      <c r="C46" s="17" t="s">
        <v>199</v>
      </c>
      <c r="D46" s="9"/>
      <c r="E46" s="17" t="s">
        <v>220</v>
      </c>
      <c r="F46" s="6">
        <v>254370</v>
      </c>
      <c r="G46" s="16"/>
      <c r="H46" s="10">
        <f>SUM(F46:G46)</f>
        <v>254370</v>
      </c>
      <c r="I46" s="4"/>
      <c r="K46" s="45"/>
      <c r="L46" s="45"/>
      <c r="M46" s="45"/>
      <c r="N46" s="45"/>
    </row>
    <row r="47" spans="1:14" ht="15" x14ac:dyDescent="0.25">
      <c r="A47" s="4" t="s">
        <v>9</v>
      </c>
      <c r="B47" s="17" t="s">
        <v>66</v>
      </c>
      <c r="C47" s="17" t="s">
        <v>200</v>
      </c>
      <c r="D47" s="9"/>
      <c r="E47" s="4" t="s">
        <v>141</v>
      </c>
      <c r="F47" s="6">
        <v>209777</v>
      </c>
      <c r="G47" s="16"/>
      <c r="H47" s="10">
        <f>SUM(F47:G47)</f>
        <v>209777</v>
      </c>
      <c r="I47" s="4"/>
      <c r="K47" s="45"/>
      <c r="L47" s="45"/>
      <c r="M47" s="45"/>
      <c r="N47" s="45"/>
    </row>
    <row r="48" spans="1:14" ht="15" x14ac:dyDescent="0.25">
      <c r="A48" s="4" t="s">
        <v>10</v>
      </c>
      <c r="B48" s="4" t="s">
        <v>38</v>
      </c>
      <c r="C48" s="28" t="s">
        <v>118</v>
      </c>
      <c r="D48" s="9"/>
      <c r="E48" s="4" t="s">
        <v>7</v>
      </c>
      <c r="F48" s="6">
        <v>35397</v>
      </c>
      <c r="G48" s="16"/>
      <c r="H48" s="10">
        <f>SUM(F48:G48)</f>
        <v>35397</v>
      </c>
      <c r="I48" s="4"/>
      <c r="K48" s="45"/>
      <c r="N48" s="47"/>
    </row>
    <row r="49" spans="1:14" ht="15" x14ac:dyDescent="0.25">
      <c r="A49" s="4" t="s">
        <v>10</v>
      </c>
      <c r="B49" s="4" t="s">
        <v>38</v>
      </c>
      <c r="C49" s="28" t="s">
        <v>119</v>
      </c>
      <c r="D49" s="9"/>
      <c r="E49" s="4" t="s">
        <v>8</v>
      </c>
      <c r="F49" s="6">
        <v>738</v>
      </c>
      <c r="G49" s="16"/>
      <c r="H49" s="10">
        <f>SUM(F49:G49)</f>
        <v>738</v>
      </c>
      <c r="I49" s="4"/>
      <c r="K49" s="45"/>
      <c r="L49" s="45"/>
      <c r="M49" s="45"/>
      <c r="N49" s="45"/>
    </row>
    <row r="50" spans="1:14" ht="15" x14ac:dyDescent="0.25">
      <c r="A50" s="4" t="s">
        <v>10</v>
      </c>
      <c r="B50" s="4" t="s">
        <v>38</v>
      </c>
      <c r="C50" s="28" t="s">
        <v>38</v>
      </c>
      <c r="D50" s="9"/>
      <c r="E50" s="4" t="s">
        <v>11</v>
      </c>
      <c r="F50" s="6">
        <v>106204</v>
      </c>
      <c r="G50" s="16"/>
      <c r="H50" s="10">
        <f>SUM(F50:G50)+I50</f>
        <v>57204</v>
      </c>
      <c r="I50" s="4">
        <v>-49000</v>
      </c>
      <c r="K50" s="45"/>
      <c r="L50" s="45"/>
      <c r="M50" s="45"/>
      <c r="N50" s="45"/>
    </row>
    <row r="51" spans="1:14" ht="15" x14ac:dyDescent="0.25">
      <c r="A51" s="17" t="s">
        <v>10</v>
      </c>
      <c r="B51" s="17" t="s">
        <v>38</v>
      </c>
      <c r="C51" s="28" t="s">
        <v>201</v>
      </c>
      <c r="D51" s="9"/>
      <c r="E51" s="4" t="s">
        <v>193</v>
      </c>
      <c r="F51" s="6">
        <v>230265</v>
      </c>
      <c r="G51" s="10"/>
      <c r="H51" s="10">
        <f>SUM(F51:G51)</f>
        <v>230265</v>
      </c>
      <c r="I51" s="4"/>
      <c r="K51" s="45"/>
      <c r="L51" s="45"/>
      <c r="M51" s="45"/>
      <c r="N51" s="45"/>
    </row>
    <row r="52" spans="1:14" ht="15" x14ac:dyDescent="0.25">
      <c r="A52" s="17" t="s">
        <v>10</v>
      </c>
      <c r="B52" s="17" t="s">
        <v>38</v>
      </c>
      <c r="C52" s="28" t="s">
        <v>256</v>
      </c>
      <c r="D52" s="9"/>
      <c r="E52" s="4" t="s">
        <v>253</v>
      </c>
      <c r="F52" s="6">
        <v>475643</v>
      </c>
      <c r="G52" s="10"/>
      <c r="H52" s="10">
        <f>SUM(F52:G52)</f>
        <v>475643</v>
      </c>
      <c r="I52" s="4"/>
      <c r="K52" s="45"/>
      <c r="L52" s="45"/>
      <c r="M52" s="45"/>
      <c r="N52" s="45"/>
    </row>
    <row r="53" spans="1:14" ht="15" x14ac:dyDescent="0.25">
      <c r="A53" s="17" t="s">
        <v>10</v>
      </c>
      <c r="B53" s="17" t="s">
        <v>38</v>
      </c>
      <c r="C53" s="28" t="s">
        <v>257</v>
      </c>
      <c r="D53" s="9"/>
      <c r="E53" s="4" t="s">
        <v>254</v>
      </c>
      <c r="F53" s="6">
        <v>49826</v>
      </c>
      <c r="G53" s="10"/>
      <c r="H53" s="10">
        <f>SUM(F53:G53)</f>
        <v>49826</v>
      </c>
      <c r="I53" s="4"/>
      <c r="K53" s="45"/>
      <c r="L53" s="45"/>
      <c r="M53" s="45"/>
      <c r="N53" s="45"/>
    </row>
    <row r="54" spans="1:14" ht="15" x14ac:dyDescent="0.25">
      <c r="A54" s="17" t="s">
        <v>10</v>
      </c>
      <c r="B54" s="17" t="s">
        <v>38</v>
      </c>
      <c r="C54" s="28" t="s">
        <v>251</v>
      </c>
      <c r="D54" s="9"/>
      <c r="E54" s="43" t="s">
        <v>252</v>
      </c>
      <c r="F54" s="6">
        <v>124926</v>
      </c>
      <c r="G54" s="10"/>
      <c r="H54" s="10">
        <f>SUM(F54:G54)</f>
        <v>124926</v>
      </c>
      <c r="I54" s="4"/>
      <c r="K54" s="45"/>
      <c r="L54" s="45"/>
      <c r="M54" s="45"/>
      <c r="N54" s="45"/>
    </row>
    <row r="55" spans="1:14" ht="15" x14ac:dyDescent="0.25">
      <c r="A55" s="17" t="s">
        <v>10</v>
      </c>
      <c r="B55" s="17" t="s">
        <v>38</v>
      </c>
      <c r="C55" s="28" t="s">
        <v>231</v>
      </c>
      <c r="D55" s="9"/>
      <c r="E55" s="4" t="s">
        <v>235</v>
      </c>
      <c r="F55" s="6">
        <v>241819</v>
      </c>
      <c r="G55" s="16"/>
      <c r="H55" s="10">
        <f>SUM(F55:G55)</f>
        <v>241819</v>
      </c>
      <c r="I55" s="4"/>
      <c r="K55" s="45"/>
      <c r="L55" s="45"/>
      <c r="M55" s="45"/>
      <c r="N55" s="45"/>
    </row>
    <row r="56" spans="1:14" ht="15" x14ac:dyDescent="0.25">
      <c r="A56" s="17" t="s">
        <v>10</v>
      </c>
      <c r="B56" s="17" t="s">
        <v>38</v>
      </c>
      <c r="C56" s="28" t="s">
        <v>232</v>
      </c>
      <c r="D56" s="9"/>
      <c r="E56" s="4" t="s">
        <v>236</v>
      </c>
      <c r="F56" s="6">
        <v>285433</v>
      </c>
      <c r="G56" s="16"/>
      <c r="H56" s="10">
        <f>SUM(F56:G56)</f>
        <v>285433</v>
      </c>
      <c r="I56" s="4"/>
      <c r="K56" s="45"/>
      <c r="L56" s="45"/>
      <c r="M56" s="45"/>
      <c r="N56" s="45"/>
    </row>
    <row r="57" spans="1:14" ht="15" x14ac:dyDescent="0.25">
      <c r="A57" s="17" t="s">
        <v>10</v>
      </c>
      <c r="B57" s="17" t="s">
        <v>38</v>
      </c>
      <c r="C57" s="28" t="s">
        <v>233</v>
      </c>
      <c r="D57" s="9"/>
      <c r="E57" s="4" t="s">
        <v>237</v>
      </c>
      <c r="F57" s="6">
        <v>821857</v>
      </c>
      <c r="G57" s="16"/>
      <c r="H57" s="10">
        <f>SUM(F57:G57)</f>
        <v>821857</v>
      </c>
      <c r="I57" s="4"/>
      <c r="K57" s="45"/>
      <c r="L57" s="45"/>
      <c r="M57" s="45"/>
      <c r="N57" s="45"/>
    </row>
    <row r="58" spans="1:14" ht="15" x14ac:dyDescent="0.25">
      <c r="A58" s="17" t="s">
        <v>10</v>
      </c>
      <c r="B58" s="17" t="s">
        <v>38</v>
      </c>
      <c r="C58" s="28" t="s">
        <v>234</v>
      </c>
      <c r="D58" s="9"/>
      <c r="E58" s="4" t="s">
        <v>238</v>
      </c>
      <c r="F58" s="6">
        <v>367186</v>
      </c>
      <c r="G58" s="16"/>
      <c r="H58" s="10">
        <f>SUM(F58:G58)</f>
        <v>367186</v>
      </c>
      <c r="I58" s="4"/>
      <c r="K58" s="45"/>
      <c r="L58" s="45"/>
      <c r="M58" s="45"/>
      <c r="N58" s="45"/>
    </row>
    <row r="59" spans="1:14" ht="15" x14ac:dyDescent="0.25">
      <c r="A59" s="17" t="s">
        <v>10</v>
      </c>
      <c r="B59" s="17" t="s">
        <v>38</v>
      </c>
      <c r="C59" s="28" t="s">
        <v>224</v>
      </c>
      <c r="D59" s="9"/>
      <c r="E59" s="35" t="s">
        <v>223</v>
      </c>
      <c r="F59" s="6">
        <v>159407</v>
      </c>
      <c r="G59" s="16"/>
      <c r="H59" s="10">
        <f>SUM(F59:G59)</f>
        <v>159407</v>
      </c>
      <c r="I59" s="4"/>
      <c r="K59" s="45"/>
      <c r="L59" s="45"/>
      <c r="M59" s="45"/>
      <c r="N59" s="45"/>
    </row>
    <row r="60" spans="1:14" ht="15" x14ac:dyDescent="0.25">
      <c r="A60" s="17" t="s">
        <v>14</v>
      </c>
      <c r="B60" s="17" t="s">
        <v>39</v>
      </c>
      <c r="C60" s="34" t="s">
        <v>110</v>
      </c>
      <c r="D60" s="21"/>
      <c r="E60" s="4" t="s">
        <v>107</v>
      </c>
      <c r="F60" s="6">
        <v>300890</v>
      </c>
      <c r="G60" s="10"/>
      <c r="H60" s="10">
        <f>SUM(F60:G60)+I60</f>
        <v>146723</v>
      </c>
      <c r="I60" s="4">
        <v>-154167</v>
      </c>
      <c r="K60" s="45"/>
      <c r="L60" s="45"/>
      <c r="M60" s="45"/>
      <c r="N60" s="45"/>
    </row>
    <row r="61" spans="1:14" ht="15" x14ac:dyDescent="0.25">
      <c r="A61" s="17" t="s">
        <v>14</v>
      </c>
      <c r="B61" s="17" t="s">
        <v>39</v>
      </c>
      <c r="C61" s="34" t="s">
        <v>133</v>
      </c>
      <c r="D61" s="21"/>
      <c r="E61" s="4" t="s">
        <v>131</v>
      </c>
      <c r="F61" s="6">
        <v>229917</v>
      </c>
      <c r="G61" s="10"/>
      <c r="H61" s="10">
        <f>SUM(F61:G61)</f>
        <v>229917</v>
      </c>
      <c r="I61" s="4"/>
      <c r="K61" s="45"/>
      <c r="L61" s="45"/>
      <c r="M61" s="45"/>
      <c r="N61" s="45"/>
    </row>
    <row r="62" spans="1:14" ht="15" x14ac:dyDescent="0.25">
      <c r="A62" s="17" t="s">
        <v>14</v>
      </c>
      <c r="B62" s="17" t="s">
        <v>39</v>
      </c>
      <c r="C62" s="34" t="s">
        <v>249</v>
      </c>
      <c r="D62" s="21"/>
      <c r="E62" s="17" t="s">
        <v>250</v>
      </c>
      <c r="F62" s="6">
        <v>188500</v>
      </c>
      <c r="G62" s="10"/>
      <c r="H62" s="10">
        <f>SUM(F62:G62)</f>
        <v>188500</v>
      </c>
      <c r="I62" s="4"/>
      <c r="K62" s="45"/>
      <c r="L62" s="45"/>
      <c r="M62" s="45"/>
      <c r="N62" s="45"/>
    </row>
    <row r="63" spans="1:14" ht="15" x14ac:dyDescent="0.25">
      <c r="A63" s="17" t="s">
        <v>14</v>
      </c>
      <c r="B63" s="17" t="s">
        <v>39</v>
      </c>
      <c r="C63" s="34" t="s">
        <v>502</v>
      </c>
      <c r="D63" s="21"/>
      <c r="E63" s="4" t="s">
        <v>503</v>
      </c>
      <c r="F63" s="6">
        <v>10588</v>
      </c>
      <c r="G63" s="10"/>
      <c r="H63" s="10">
        <v>10588</v>
      </c>
      <c r="I63" s="4"/>
      <c r="K63" s="45"/>
      <c r="L63" s="45"/>
      <c r="M63" s="45"/>
      <c r="N63" s="45"/>
    </row>
    <row r="64" spans="1:14" ht="15" x14ac:dyDescent="0.25">
      <c r="A64" s="17" t="s">
        <v>14</v>
      </c>
      <c r="B64" s="17" t="s">
        <v>39</v>
      </c>
      <c r="C64" s="28" t="s">
        <v>258</v>
      </c>
      <c r="D64" s="9"/>
      <c r="E64" s="4" t="s">
        <v>255</v>
      </c>
      <c r="F64" s="6">
        <v>14801</v>
      </c>
      <c r="G64" s="10"/>
      <c r="H64" s="10">
        <f>SUM(F64:G64)</f>
        <v>14801</v>
      </c>
      <c r="I64" s="4"/>
      <c r="K64" s="45"/>
      <c r="L64" s="45"/>
      <c r="M64" s="45"/>
      <c r="N64" s="45"/>
    </row>
    <row r="65" spans="1:14" ht="15" x14ac:dyDescent="0.25">
      <c r="A65" s="17" t="s">
        <v>14</v>
      </c>
      <c r="B65" s="17" t="s">
        <v>39</v>
      </c>
      <c r="C65" s="28" t="s">
        <v>77</v>
      </c>
      <c r="D65" s="9"/>
      <c r="E65" s="4" t="s">
        <v>76</v>
      </c>
      <c r="F65" s="6">
        <v>181645</v>
      </c>
      <c r="G65" s="10"/>
      <c r="H65" s="10">
        <f>SUM(F65:G65)</f>
        <v>181645</v>
      </c>
      <c r="I65" s="4"/>
      <c r="K65" s="45"/>
      <c r="L65" s="45"/>
      <c r="M65" s="45"/>
      <c r="N65" s="45"/>
    </row>
    <row r="66" spans="1:14" ht="15" x14ac:dyDescent="0.25">
      <c r="A66" s="4" t="s">
        <v>14</v>
      </c>
      <c r="B66" s="4" t="s">
        <v>39</v>
      </c>
      <c r="C66" s="28" t="s">
        <v>108</v>
      </c>
      <c r="D66" s="9"/>
      <c r="E66" s="4" t="s">
        <v>12</v>
      </c>
      <c r="F66" s="6">
        <v>1085967</v>
      </c>
      <c r="G66" s="4">
        <v>750</v>
      </c>
      <c r="H66" s="10">
        <f>SUM(F66:G66)</f>
        <v>1086717</v>
      </c>
      <c r="I66" s="4"/>
      <c r="K66" s="45"/>
      <c r="L66" s="45"/>
      <c r="M66" s="45"/>
      <c r="N66" s="45"/>
    </row>
    <row r="67" spans="1:14" ht="15" x14ac:dyDescent="0.25">
      <c r="A67" s="4" t="s">
        <v>14</v>
      </c>
      <c r="B67" s="4" t="s">
        <v>39</v>
      </c>
      <c r="C67" s="28" t="s">
        <v>109</v>
      </c>
      <c r="D67" s="9"/>
      <c r="E67" s="4" t="s">
        <v>13</v>
      </c>
      <c r="F67" s="6">
        <v>596060</v>
      </c>
      <c r="G67" s="10">
        <v>1600</v>
      </c>
      <c r="H67" s="10">
        <f>SUM(F67:G67)</f>
        <v>597660</v>
      </c>
      <c r="I67" s="4"/>
      <c r="K67" s="45"/>
      <c r="L67" s="45"/>
      <c r="M67" s="45"/>
      <c r="N67" s="45"/>
    </row>
    <row r="68" spans="1:14" ht="15" x14ac:dyDescent="0.25">
      <c r="A68" s="17" t="s">
        <v>14</v>
      </c>
      <c r="B68" s="4" t="s">
        <v>39</v>
      </c>
      <c r="C68" s="28" t="s">
        <v>39</v>
      </c>
      <c r="D68" s="9"/>
      <c r="E68" s="17" t="s">
        <v>111</v>
      </c>
      <c r="F68" s="6">
        <v>1051475</v>
      </c>
      <c r="G68" s="10"/>
      <c r="H68" s="10">
        <f>SUM(F68:G68)</f>
        <v>1051475</v>
      </c>
      <c r="I68" s="4"/>
      <c r="K68" s="45"/>
      <c r="L68" s="45"/>
      <c r="M68" s="45"/>
      <c r="N68" s="45"/>
    </row>
    <row r="69" spans="1:14" ht="15" x14ac:dyDescent="0.25">
      <c r="A69" s="17" t="s">
        <v>14</v>
      </c>
      <c r="B69" s="17" t="s">
        <v>39</v>
      </c>
      <c r="C69" s="28" t="s">
        <v>82</v>
      </c>
      <c r="D69" s="9"/>
      <c r="E69" s="17" t="s">
        <v>83</v>
      </c>
      <c r="F69" s="6">
        <v>136438</v>
      </c>
      <c r="G69" s="10"/>
      <c r="H69" s="10">
        <f>SUM(F69:G69)</f>
        <v>136438</v>
      </c>
      <c r="I69" s="4"/>
      <c r="K69" s="45"/>
      <c r="L69" s="45"/>
      <c r="M69" s="45"/>
      <c r="N69" s="45"/>
    </row>
    <row r="70" spans="1:14" ht="15" x14ac:dyDescent="0.25">
      <c r="A70" s="17" t="s">
        <v>29</v>
      </c>
      <c r="B70" s="17" t="s">
        <v>40</v>
      </c>
      <c r="C70" s="31" t="s">
        <v>151</v>
      </c>
      <c r="D70" s="9"/>
      <c r="E70" s="17" t="s">
        <v>153</v>
      </c>
      <c r="F70" s="6">
        <v>131605</v>
      </c>
      <c r="G70" s="16"/>
      <c r="H70" s="10">
        <f>SUM(F70:G70)</f>
        <v>131605</v>
      </c>
      <c r="I70" s="4"/>
      <c r="K70" s="45"/>
      <c r="L70" s="45"/>
      <c r="M70" s="45"/>
      <c r="N70" s="45"/>
    </row>
    <row r="71" spans="1:14" ht="15" x14ac:dyDescent="0.25">
      <c r="A71" s="4" t="s">
        <v>29</v>
      </c>
      <c r="B71" s="4" t="s">
        <v>40</v>
      </c>
      <c r="C71" s="28" t="s">
        <v>120</v>
      </c>
      <c r="D71" s="9"/>
      <c r="E71" s="4" t="s">
        <v>30</v>
      </c>
      <c r="F71" s="6">
        <v>2459802</v>
      </c>
      <c r="G71" s="16"/>
      <c r="H71" s="10">
        <f>SUM(F71:G71)</f>
        <v>2459802</v>
      </c>
      <c r="I71" s="4"/>
      <c r="K71" s="45"/>
      <c r="L71" s="45"/>
      <c r="M71" s="45"/>
      <c r="N71" s="45"/>
    </row>
    <row r="72" spans="1:14" ht="15" x14ac:dyDescent="0.25">
      <c r="A72" s="17" t="s">
        <v>29</v>
      </c>
      <c r="B72" s="17" t="s">
        <v>40</v>
      </c>
      <c r="C72" s="28" t="s">
        <v>81</v>
      </c>
      <c r="D72" s="9"/>
      <c r="E72" s="14" t="s">
        <v>84</v>
      </c>
      <c r="F72" s="6">
        <v>0</v>
      </c>
      <c r="G72" s="32"/>
      <c r="H72" s="10">
        <f>SUM(F72:G72)</f>
        <v>0</v>
      </c>
      <c r="I72" s="4"/>
      <c r="K72" s="45"/>
      <c r="L72" s="45"/>
      <c r="M72" s="45"/>
      <c r="N72" s="45"/>
    </row>
    <row r="73" spans="1:14" ht="15" x14ac:dyDescent="0.25">
      <c r="A73" s="17" t="s">
        <v>20</v>
      </c>
      <c r="B73" s="4" t="s">
        <v>64</v>
      </c>
      <c r="C73" s="28" t="s">
        <v>64</v>
      </c>
      <c r="D73" s="9"/>
      <c r="E73" s="14" t="s">
        <v>63</v>
      </c>
      <c r="F73" s="6">
        <v>422580</v>
      </c>
      <c r="G73" s="16"/>
      <c r="H73" s="10">
        <f>SUM(F73:G73)+I73</f>
        <v>268580</v>
      </c>
      <c r="I73" s="17">
        <v>-154000</v>
      </c>
      <c r="K73" s="45"/>
      <c r="L73" s="45"/>
      <c r="M73" s="45"/>
      <c r="N73" s="45"/>
    </row>
    <row r="74" spans="1:14" ht="15" x14ac:dyDescent="0.25">
      <c r="A74" s="17" t="s">
        <v>20</v>
      </c>
      <c r="B74" s="17" t="s">
        <v>64</v>
      </c>
      <c r="C74" s="28" t="s">
        <v>152</v>
      </c>
      <c r="D74" s="9"/>
      <c r="E74" s="4" t="s">
        <v>146</v>
      </c>
      <c r="F74" s="6">
        <v>9809</v>
      </c>
      <c r="G74" s="16"/>
      <c r="H74" s="10">
        <f>SUM(F74:G74)</f>
        <v>9809</v>
      </c>
      <c r="I74" s="17"/>
      <c r="K74" s="45"/>
      <c r="L74" s="45"/>
      <c r="M74" s="45"/>
      <c r="N74" s="45"/>
    </row>
    <row r="75" spans="1:14" ht="15" x14ac:dyDescent="0.25">
      <c r="A75" s="4" t="s">
        <v>20</v>
      </c>
      <c r="B75" s="4" t="s">
        <v>64</v>
      </c>
      <c r="C75" s="28" t="s">
        <v>121</v>
      </c>
      <c r="D75" s="9"/>
      <c r="E75" s="4" t="s">
        <v>15</v>
      </c>
      <c r="F75" s="6">
        <v>838193</v>
      </c>
      <c r="G75" s="16">
        <v>750</v>
      </c>
      <c r="H75" s="10">
        <f>SUM(F75:G75)</f>
        <v>838943</v>
      </c>
      <c r="I75" s="4"/>
      <c r="K75" s="45"/>
      <c r="L75" s="45"/>
      <c r="M75" s="45"/>
      <c r="N75" s="45"/>
    </row>
    <row r="76" spans="1:14" ht="15" x14ac:dyDescent="0.25">
      <c r="A76" s="4" t="s">
        <v>20</v>
      </c>
      <c r="B76" s="4" t="s">
        <v>64</v>
      </c>
      <c r="C76" s="28" t="s">
        <v>122</v>
      </c>
      <c r="D76" s="9"/>
      <c r="E76" s="4" t="s">
        <v>19</v>
      </c>
      <c r="F76" s="6">
        <v>699146</v>
      </c>
      <c r="G76" s="16"/>
      <c r="H76" s="10">
        <f>SUM(F76:G76)</f>
        <v>699146</v>
      </c>
      <c r="I76" s="4"/>
      <c r="K76" s="45"/>
      <c r="L76" s="45"/>
      <c r="M76" s="45"/>
      <c r="N76" s="45"/>
    </row>
    <row r="77" spans="1:14" ht="15" x14ac:dyDescent="0.25">
      <c r="A77" s="4" t="s">
        <v>20</v>
      </c>
      <c r="B77" s="4" t="s">
        <v>64</v>
      </c>
      <c r="C77" s="28" t="s">
        <v>123</v>
      </c>
      <c r="D77" s="9"/>
      <c r="E77" s="4" t="s">
        <v>21</v>
      </c>
      <c r="F77" s="6">
        <v>1300154</v>
      </c>
      <c r="G77" s="16"/>
      <c r="H77" s="10">
        <f>SUM(F77:G77)</f>
        <v>1300154</v>
      </c>
      <c r="I77" s="17"/>
      <c r="K77" s="45"/>
      <c r="L77" s="45"/>
      <c r="M77" s="45"/>
      <c r="N77" s="45"/>
    </row>
    <row r="78" spans="1:14" ht="15" x14ac:dyDescent="0.25">
      <c r="A78" s="4" t="s">
        <v>20</v>
      </c>
      <c r="B78" s="4" t="s">
        <v>64</v>
      </c>
      <c r="C78" s="28" t="s">
        <v>124</v>
      </c>
      <c r="D78" s="9"/>
      <c r="E78" s="4" t="s">
        <v>22</v>
      </c>
      <c r="F78" s="6">
        <v>1036796</v>
      </c>
      <c r="G78" s="16"/>
      <c r="H78" s="10">
        <f>SUM(F78:G78)</f>
        <v>1036796</v>
      </c>
      <c r="I78" s="4"/>
      <c r="K78" s="45"/>
      <c r="L78" s="45"/>
      <c r="M78" s="45"/>
      <c r="N78" s="45"/>
    </row>
    <row r="79" spans="1:14" ht="15" x14ac:dyDescent="0.25">
      <c r="A79" s="4" t="s">
        <v>20</v>
      </c>
      <c r="B79" s="4" t="s">
        <v>64</v>
      </c>
      <c r="C79" s="28" t="s">
        <v>125</v>
      </c>
      <c r="D79" s="9"/>
      <c r="E79" s="4" t="s">
        <v>23</v>
      </c>
      <c r="F79" s="6">
        <v>1045172</v>
      </c>
      <c r="G79" s="16">
        <v>0</v>
      </c>
      <c r="H79" s="10">
        <f>SUM(F79:G79)</f>
        <v>1045172</v>
      </c>
      <c r="I79" s="4"/>
      <c r="K79" s="45"/>
      <c r="L79" s="45"/>
      <c r="M79" s="45"/>
      <c r="N79" s="45"/>
    </row>
    <row r="80" spans="1:14" ht="15" x14ac:dyDescent="0.25">
      <c r="A80" s="17" t="s">
        <v>16</v>
      </c>
      <c r="B80" s="17" t="s">
        <v>60</v>
      </c>
      <c r="C80" s="28" t="s">
        <v>68</v>
      </c>
      <c r="D80" s="9"/>
      <c r="E80" s="14" t="s">
        <v>67</v>
      </c>
      <c r="F80" s="6">
        <v>61523</v>
      </c>
      <c r="G80" s="16"/>
      <c r="H80" s="10">
        <f>SUM(F80:G80)</f>
        <v>61523</v>
      </c>
      <c r="I80" s="4"/>
      <c r="K80" s="45"/>
      <c r="L80" s="45"/>
      <c r="M80" s="45"/>
      <c r="N80" s="45"/>
    </row>
    <row r="81" spans="1:14" ht="15" x14ac:dyDescent="0.25">
      <c r="A81" s="17" t="s">
        <v>16</v>
      </c>
      <c r="B81" s="17" t="s">
        <v>60</v>
      </c>
      <c r="C81" s="28" t="s">
        <v>116</v>
      </c>
      <c r="D81" s="9"/>
      <c r="E81" s="4" t="s">
        <v>162</v>
      </c>
      <c r="F81" s="6">
        <v>62006</v>
      </c>
      <c r="G81" s="16"/>
      <c r="H81" s="10">
        <f>SUM(F81:G81)</f>
        <v>62006</v>
      </c>
      <c r="I81" s="4"/>
      <c r="K81" s="45"/>
      <c r="L81" s="45"/>
      <c r="M81" s="45"/>
      <c r="N81" s="45"/>
    </row>
    <row r="82" spans="1:14" ht="15" x14ac:dyDescent="0.25">
      <c r="A82" s="17" t="s">
        <v>16</v>
      </c>
      <c r="B82" s="17" t="s">
        <v>60</v>
      </c>
      <c r="C82" s="28" t="s">
        <v>166</v>
      </c>
      <c r="D82" s="9"/>
      <c r="E82" s="4" t="s">
        <v>163</v>
      </c>
      <c r="F82" s="6">
        <v>87963</v>
      </c>
      <c r="G82" s="16"/>
      <c r="H82" s="10">
        <f>SUM(F82:G82)</f>
        <v>87963</v>
      </c>
      <c r="I82" s="4"/>
      <c r="K82" s="45"/>
      <c r="L82" s="45"/>
      <c r="M82" s="45"/>
      <c r="N82" s="45"/>
    </row>
    <row r="83" spans="1:14" ht="15" x14ac:dyDescent="0.25">
      <c r="A83" s="4" t="s">
        <v>16</v>
      </c>
      <c r="B83" s="17" t="s">
        <v>60</v>
      </c>
      <c r="C83" s="28" t="s">
        <v>69</v>
      </c>
      <c r="D83" s="9"/>
      <c r="E83" s="4" t="s">
        <v>17</v>
      </c>
      <c r="F83" s="6">
        <v>1052622</v>
      </c>
      <c r="G83" s="16"/>
      <c r="H83" s="10">
        <f>SUM(F83:G83)+I83</f>
        <v>987705</v>
      </c>
      <c r="I83" s="4">
        <v>-64917</v>
      </c>
      <c r="K83" s="45"/>
      <c r="L83" s="45"/>
      <c r="M83" s="45"/>
      <c r="N83" s="45"/>
    </row>
    <row r="84" spans="1:14" ht="15" x14ac:dyDescent="0.25">
      <c r="A84" s="4" t="s">
        <v>16</v>
      </c>
      <c r="B84" s="17" t="s">
        <v>60</v>
      </c>
      <c r="C84" s="28" t="s">
        <v>129</v>
      </c>
      <c r="D84" s="9"/>
      <c r="E84" s="4" t="s">
        <v>18</v>
      </c>
      <c r="F84" s="6">
        <v>474891</v>
      </c>
      <c r="G84" s="16"/>
      <c r="H84" s="10">
        <f>SUM(F84:G84)</f>
        <v>474891</v>
      </c>
      <c r="I84" s="4"/>
      <c r="K84" s="45"/>
      <c r="L84" s="45"/>
      <c r="M84" s="45"/>
      <c r="N84" s="45"/>
    </row>
    <row r="85" spans="1:14" ht="15" x14ac:dyDescent="0.25">
      <c r="A85" s="4" t="s">
        <v>16</v>
      </c>
      <c r="B85" s="17" t="s">
        <v>60</v>
      </c>
      <c r="C85" s="28" t="s">
        <v>127</v>
      </c>
      <c r="D85" s="9"/>
      <c r="E85" s="4" t="s">
        <v>24</v>
      </c>
      <c r="F85" s="6">
        <v>1069840</v>
      </c>
      <c r="G85" s="16"/>
      <c r="H85" s="10">
        <f>SUM(F85:G85)</f>
        <v>1069840</v>
      </c>
      <c r="I85" s="4"/>
      <c r="K85" s="45"/>
      <c r="L85" s="45"/>
      <c r="M85" s="45"/>
      <c r="N85" s="45"/>
    </row>
    <row r="86" spans="1:14" ht="15" x14ac:dyDescent="0.25">
      <c r="A86" s="4" t="s">
        <v>16</v>
      </c>
      <c r="B86" s="17" t="s">
        <v>60</v>
      </c>
      <c r="C86" s="28" t="s">
        <v>130</v>
      </c>
      <c r="D86" s="9"/>
      <c r="E86" s="4" t="s">
        <v>25</v>
      </c>
      <c r="F86" s="6">
        <v>923734</v>
      </c>
      <c r="G86" s="16"/>
      <c r="H86" s="10">
        <f>SUM(F86:G86)</f>
        <v>923734</v>
      </c>
      <c r="I86" s="4"/>
      <c r="K86" s="45"/>
      <c r="L86" s="45"/>
      <c r="M86" s="45"/>
      <c r="N86" s="45"/>
    </row>
    <row r="87" spans="1:14" ht="15" x14ac:dyDescent="0.25">
      <c r="A87" s="4" t="s">
        <v>16</v>
      </c>
      <c r="B87" s="17" t="s">
        <v>60</v>
      </c>
      <c r="C87" s="28" t="s">
        <v>126</v>
      </c>
      <c r="D87" s="9"/>
      <c r="E87" s="4" t="s">
        <v>36</v>
      </c>
      <c r="F87" s="6">
        <v>124329</v>
      </c>
      <c r="G87" s="16"/>
      <c r="H87" s="10">
        <f>SUM(F87:G87)</f>
        <v>124329</v>
      </c>
      <c r="I87" s="4"/>
      <c r="K87" s="45"/>
      <c r="L87" s="45"/>
      <c r="M87" s="45"/>
      <c r="N87" s="45"/>
    </row>
    <row r="88" spans="1:14" ht="15" x14ac:dyDescent="0.25">
      <c r="A88" s="4" t="s">
        <v>16</v>
      </c>
      <c r="B88" s="17" t="s">
        <v>60</v>
      </c>
      <c r="C88" s="28" t="s">
        <v>167</v>
      </c>
      <c r="D88" s="9"/>
      <c r="E88" s="4" t="s">
        <v>164</v>
      </c>
      <c r="F88" s="6">
        <v>45952</v>
      </c>
      <c r="G88" s="16"/>
      <c r="H88" s="10">
        <f>SUM(F88:G88)</f>
        <v>45952</v>
      </c>
      <c r="I88" s="4"/>
      <c r="K88" s="45"/>
      <c r="L88" s="45"/>
      <c r="M88" s="45"/>
      <c r="N88" s="45"/>
    </row>
    <row r="89" spans="1:14" ht="15" x14ac:dyDescent="0.25">
      <c r="A89" s="4" t="s">
        <v>16</v>
      </c>
      <c r="B89" s="17" t="s">
        <v>60</v>
      </c>
      <c r="C89" s="28" t="s">
        <v>168</v>
      </c>
      <c r="D89" s="9"/>
      <c r="E89" s="4" t="s">
        <v>165</v>
      </c>
      <c r="F89" s="6">
        <v>43807</v>
      </c>
      <c r="G89" s="16"/>
      <c r="H89" s="10">
        <f>SUM(F89:G89)</f>
        <v>43807</v>
      </c>
      <c r="I89" s="4"/>
      <c r="K89" s="45"/>
      <c r="L89" s="45"/>
      <c r="M89" s="45"/>
      <c r="N89" s="45"/>
    </row>
    <row r="90" spans="1:14" ht="15" x14ac:dyDescent="0.25">
      <c r="A90" s="17" t="s">
        <v>31</v>
      </c>
      <c r="B90" s="17" t="s">
        <v>177</v>
      </c>
      <c r="C90" s="28" t="s">
        <v>177</v>
      </c>
      <c r="D90" s="9"/>
      <c r="E90" s="17" t="s">
        <v>178</v>
      </c>
      <c r="F90" s="6">
        <v>316213</v>
      </c>
      <c r="G90" s="16"/>
      <c r="H90" s="10">
        <f>SUM(F90:G90)</f>
        <v>316213</v>
      </c>
      <c r="I90" s="4"/>
      <c r="K90" s="45"/>
      <c r="L90" s="45"/>
      <c r="M90" s="45"/>
      <c r="N90" s="45"/>
    </row>
    <row r="91" spans="1:14" ht="15" x14ac:dyDescent="0.25">
      <c r="A91" s="17" t="s">
        <v>31</v>
      </c>
      <c r="B91" s="14" t="s">
        <v>44</v>
      </c>
      <c r="C91" s="29" t="s">
        <v>44</v>
      </c>
      <c r="D91" s="9"/>
      <c r="E91" s="4" t="s">
        <v>169</v>
      </c>
      <c r="F91" s="6">
        <v>141913</v>
      </c>
      <c r="G91" s="16"/>
      <c r="H91" s="10">
        <f>SUM(F91:G91)</f>
        <v>141913</v>
      </c>
      <c r="I91" s="4"/>
      <c r="K91" s="45"/>
      <c r="L91" s="45"/>
      <c r="M91" s="45"/>
      <c r="N91" s="45"/>
    </row>
    <row r="92" spans="1:14" ht="15" x14ac:dyDescent="0.25">
      <c r="A92" s="17" t="s">
        <v>31</v>
      </c>
      <c r="B92" s="14" t="s">
        <v>45</v>
      </c>
      <c r="C92" s="29" t="s">
        <v>45</v>
      </c>
      <c r="D92" s="9"/>
      <c r="E92" s="18" t="s">
        <v>73</v>
      </c>
      <c r="F92" s="6">
        <v>0</v>
      </c>
      <c r="G92" s="22"/>
      <c r="H92" s="10">
        <f>SUM(F92:G92)</f>
        <v>0</v>
      </c>
      <c r="I92" s="4"/>
      <c r="K92" s="45"/>
      <c r="L92" s="45"/>
      <c r="M92" s="45"/>
      <c r="N92" s="45"/>
    </row>
    <row r="93" spans="1:14" ht="15" x14ac:dyDescent="0.25">
      <c r="A93" s="17" t="s">
        <v>31</v>
      </c>
      <c r="B93" s="18" t="s">
        <v>45</v>
      </c>
      <c r="C93" s="31" t="s">
        <v>239</v>
      </c>
      <c r="D93" s="9"/>
      <c r="E93" s="18" t="s">
        <v>244</v>
      </c>
      <c r="F93" s="6">
        <v>70945</v>
      </c>
      <c r="G93" s="22"/>
      <c r="H93" s="10">
        <f>SUM(F93:G93)</f>
        <v>70945</v>
      </c>
      <c r="I93" s="4"/>
      <c r="K93" s="45"/>
      <c r="L93" s="45"/>
      <c r="M93" s="45"/>
      <c r="N93" s="45"/>
    </row>
    <row r="94" spans="1:14" ht="15" x14ac:dyDescent="0.25">
      <c r="A94" s="17" t="s">
        <v>31</v>
      </c>
      <c r="B94" s="18" t="s">
        <v>45</v>
      </c>
      <c r="C94" s="31" t="s">
        <v>240</v>
      </c>
      <c r="D94" s="9"/>
      <c r="E94" s="18" t="s">
        <v>245</v>
      </c>
      <c r="F94" s="6">
        <v>28967</v>
      </c>
      <c r="G94" s="22"/>
      <c r="H94" s="10">
        <f>SUM(F94:G94)</f>
        <v>28967</v>
      </c>
      <c r="I94" s="4"/>
      <c r="K94" s="45"/>
      <c r="L94" s="45"/>
      <c r="M94" s="45"/>
      <c r="N94" s="45"/>
    </row>
    <row r="95" spans="1:14" ht="15" x14ac:dyDescent="0.25">
      <c r="A95" s="17" t="s">
        <v>31</v>
      </c>
      <c r="B95" s="18" t="s">
        <v>45</v>
      </c>
      <c r="C95" s="31" t="s">
        <v>241</v>
      </c>
      <c r="D95" s="9"/>
      <c r="E95" s="18" t="s">
        <v>246</v>
      </c>
      <c r="F95" s="6">
        <v>49433</v>
      </c>
      <c r="G95" s="22"/>
      <c r="H95" s="10">
        <f>SUM(F95:G95)</f>
        <v>49433</v>
      </c>
      <c r="I95" s="4"/>
      <c r="K95" s="45"/>
      <c r="L95" s="45"/>
      <c r="M95" s="45"/>
      <c r="N95" s="45"/>
    </row>
    <row r="96" spans="1:14" ht="15" x14ac:dyDescent="0.25">
      <c r="A96" s="17" t="s">
        <v>31</v>
      </c>
      <c r="B96" s="18" t="s">
        <v>45</v>
      </c>
      <c r="C96" s="31" t="s">
        <v>242</v>
      </c>
      <c r="D96" s="9"/>
      <c r="E96" s="18" t="s">
        <v>247</v>
      </c>
      <c r="F96" s="6">
        <v>57049</v>
      </c>
      <c r="G96" s="22"/>
      <c r="H96" s="10">
        <f>SUM(F96:G96)</f>
        <v>57049</v>
      </c>
      <c r="I96" s="4"/>
      <c r="K96" s="45"/>
      <c r="L96" s="45"/>
      <c r="M96" s="45"/>
      <c r="N96" s="45"/>
    </row>
    <row r="97" spans="1:14" ht="15" x14ac:dyDescent="0.25">
      <c r="A97" s="17" t="s">
        <v>31</v>
      </c>
      <c r="B97" s="18" t="s">
        <v>45</v>
      </c>
      <c r="C97" s="31" t="s">
        <v>243</v>
      </c>
      <c r="D97" s="9"/>
      <c r="E97" s="18" t="s">
        <v>248</v>
      </c>
      <c r="F97" s="6">
        <v>75965</v>
      </c>
      <c r="G97" s="22"/>
      <c r="H97" s="10">
        <f>SUM(F97:G97)</f>
        <v>75965</v>
      </c>
      <c r="I97" s="4"/>
      <c r="K97" s="45"/>
      <c r="L97" s="45"/>
      <c r="M97" s="45"/>
      <c r="N97" s="45"/>
    </row>
    <row r="98" spans="1:14" ht="15" x14ac:dyDescent="0.25">
      <c r="A98" s="17" t="s">
        <v>31</v>
      </c>
      <c r="B98" s="14" t="s">
        <v>46</v>
      </c>
      <c r="C98" s="29" t="s">
        <v>46</v>
      </c>
      <c r="D98" s="9"/>
      <c r="E98" s="17" t="s">
        <v>156</v>
      </c>
      <c r="F98" s="6">
        <v>304289</v>
      </c>
      <c r="G98" s="16"/>
      <c r="H98" s="10">
        <f>SUM(F98:G98)</f>
        <v>304289</v>
      </c>
      <c r="I98" s="4"/>
      <c r="K98" s="45"/>
      <c r="L98" s="45"/>
      <c r="M98" s="45"/>
      <c r="N98" s="45"/>
    </row>
    <row r="99" spans="1:14" ht="15" x14ac:dyDescent="0.25">
      <c r="A99" s="17" t="s">
        <v>31</v>
      </c>
      <c r="B99" s="14" t="s">
        <v>47</v>
      </c>
      <c r="C99" s="29" t="s">
        <v>47</v>
      </c>
      <c r="D99" s="9"/>
      <c r="E99" s="18" t="s">
        <v>74</v>
      </c>
      <c r="F99" s="6">
        <v>251933</v>
      </c>
      <c r="G99" s="16"/>
      <c r="H99" s="10">
        <f>SUM(F99:G99)</f>
        <v>251933</v>
      </c>
      <c r="I99" s="4"/>
      <c r="K99" s="45"/>
      <c r="L99" s="45"/>
      <c r="M99" s="45"/>
      <c r="N99" s="45"/>
    </row>
    <row r="100" spans="1:14" ht="15" x14ac:dyDescent="0.25">
      <c r="A100" s="17" t="s">
        <v>31</v>
      </c>
      <c r="B100" s="18" t="s">
        <v>114</v>
      </c>
      <c r="C100" s="31" t="s">
        <v>114</v>
      </c>
      <c r="D100" s="9"/>
      <c r="E100" s="4" t="s">
        <v>170</v>
      </c>
      <c r="F100" s="6">
        <v>125336</v>
      </c>
      <c r="G100" s="16"/>
      <c r="H100" s="10">
        <f>SUM(F100:G100)</f>
        <v>125336</v>
      </c>
      <c r="I100" s="4"/>
      <c r="K100" s="45"/>
      <c r="L100" s="45"/>
      <c r="M100" s="45"/>
      <c r="N100" s="45"/>
    </row>
    <row r="101" spans="1:14" ht="15" x14ac:dyDescent="0.25">
      <c r="A101" s="4" t="s">
        <v>26</v>
      </c>
      <c r="B101" s="4" t="s">
        <v>48</v>
      </c>
      <c r="C101" s="29" t="s">
        <v>56</v>
      </c>
      <c r="D101" s="9"/>
      <c r="E101" s="4" t="s">
        <v>35</v>
      </c>
      <c r="F101" s="6">
        <v>103330</v>
      </c>
      <c r="G101" s="16"/>
      <c r="H101" s="10">
        <f>SUM(F101:G101)</f>
        <v>103330</v>
      </c>
      <c r="I101" s="4"/>
      <c r="K101" s="45"/>
      <c r="L101" s="45"/>
      <c r="M101" s="45"/>
      <c r="N101" s="45"/>
    </row>
    <row r="102" spans="1:14" ht="15" x14ac:dyDescent="0.25">
      <c r="A102" s="17" t="s">
        <v>31</v>
      </c>
      <c r="B102" s="14" t="s">
        <v>48</v>
      </c>
      <c r="C102" s="29" t="s">
        <v>48</v>
      </c>
      <c r="D102" s="9"/>
      <c r="E102" s="33" t="s">
        <v>160</v>
      </c>
      <c r="F102" s="6">
        <v>54217</v>
      </c>
      <c r="G102" s="16"/>
      <c r="H102" s="10">
        <f>SUM(F102:G102)</f>
        <v>54217</v>
      </c>
      <c r="I102" s="4"/>
      <c r="K102" s="45"/>
      <c r="L102" s="45"/>
      <c r="M102" s="45"/>
      <c r="N102" s="45"/>
    </row>
    <row r="103" spans="1:14" ht="15" x14ac:dyDescent="0.25">
      <c r="A103" s="17" t="s">
        <v>31</v>
      </c>
      <c r="B103" s="14" t="s">
        <v>49</v>
      </c>
      <c r="C103" s="29" t="s">
        <v>49</v>
      </c>
      <c r="D103" s="9"/>
      <c r="E103" s="14" t="s">
        <v>59</v>
      </c>
      <c r="F103" s="6">
        <v>415532</v>
      </c>
      <c r="G103" s="16"/>
      <c r="H103" s="10">
        <f>SUM(F103:G103)</f>
        <v>415532</v>
      </c>
      <c r="I103" s="4"/>
      <c r="K103" s="45"/>
      <c r="L103" s="45"/>
      <c r="M103" s="45"/>
      <c r="N103" s="45"/>
    </row>
    <row r="104" spans="1:14" ht="15" x14ac:dyDescent="0.25">
      <c r="A104" s="17" t="s">
        <v>31</v>
      </c>
      <c r="B104" s="18" t="s">
        <v>75</v>
      </c>
      <c r="C104" s="31" t="s">
        <v>75</v>
      </c>
      <c r="D104" s="9"/>
      <c r="E104" s="14" t="s">
        <v>171</v>
      </c>
      <c r="F104" s="6">
        <v>163778</v>
      </c>
      <c r="G104" s="16"/>
      <c r="H104" s="10">
        <f>SUM(F104:G104)</f>
        <v>163778</v>
      </c>
      <c r="I104" s="4"/>
      <c r="K104" s="45"/>
      <c r="L104" s="45"/>
      <c r="M104" s="45"/>
      <c r="N104" s="45"/>
    </row>
    <row r="105" spans="1:14" ht="15" x14ac:dyDescent="0.25">
      <c r="A105" s="17" t="s">
        <v>31</v>
      </c>
      <c r="B105" s="18" t="s">
        <v>78</v>
      </c>
      <c r="C105" s="31" t="s">
        <v>78</v>
      </c>
      <c r="D105" s="9"/>
      <c r="E105" s="14" t="s">
        <v>172</v>
      </c>
      <c r="F105" s="6">
        <v>67797</v>
      </c>
      <c r="G105" s="16"/>
      <c r="H105" s="10">
        <f>SUM(F105:G105)</f>
        <v>67797</v>
      </c>
      <c r="I105" s="4"/>
      <c r="K105" s="45"/>
      <c r="L105" s="45"/>
      <c r="M105" s="45"/>
      <c r="N105" s="45"/>
    </row>
    <row r="106" spans="1:14" ht="15" x14ac:dyDescent="0.25">
      <c r="A106" s="17" t="s">
        <v>31</v>
      </c>
      <c r="B106" s="18" t="s">
        <v>227</v>
      </c>
      <c r="C106" s="31" t="s">
        <v>227</v>
      </c>
      <c r="D106" s="9"/>
      <c r="E106" s="14" t="s">
        <v>228</v>
      </c>
      <c r="F106" s="6">
        <v>152731</v>
      </c>
      <c r="G106" s="16"/>
      <c r="H106" s="10">
        <f>SUM(F106:G106)</f>
        <v>152731</v>
      </c>
      <c r="I106" s="4"/>
      <c r="K106" s="45"/>
      <c r="L106" s="45"/>
      <c r="M106" s="45"/>
      <c r="N106" s="45"/>
    </row>
    <row r="107" spans="1:14" ht="15" x14ac:dyDescent="0.25">
      <c r="A107" s="4" t="s">
        <v>31</v>
      </c>
      <c r="B107" s="4" t="s">
        <v>41</v>
      </c>
      <c r="C107" s="30" t="s">
        <v>41</v>
      </c>
      <c r="D107" s="9"/>
      <c r="E107" s="4" t="s">
        <v>173</v>
      </c>
      <c r="F107" s="6">
        <v>139417</v>
      </c>
      <c r="G107" s="16"/>
      <c r="H107" s="10">
        <f>SUM(F107:G107)</f>
        <v>139417</v>
      </c>
      <c r="I107" s="4"/>
      <c r="K107" s="45"/>
      <c r="L107" s="45"/>
      <c r="M107" s="45"/>
      <c r="N107" s="45"/>
    </row>
    <row r="108" spans="1:14" ht="15" x14ac:dyDescent="0.25">
      <c r="A108" s="4" t="s">
        <v>26</v>
      </c>
      <c r="B108" s="4" t="s">
        <v>150</v>
      </c>
      <c r="C108" s="31" t="s">
        <v>52</v>
      </c>
      <c r="D108" s="9"/>
      <c r="E108" s="4" t="s">
        <v>51</v>
      </c>
      <c r="F108" s="6">
        <v>154755</v>
      </c>
      <c r="G108" s="16"/>
      <c r="H108" s="10">
        <f>SUM(F108:G108)</f>
        <v>154755</v>
      </c>
      <c r="I108" s="4"/>
      <c r="K108" s="45"/>
      <c r="L108" s="45"/>
      <c r="M108" s="45"/>
      <c r="N108" s="45"/>
    </row>
    <row r="109" spans="1:14" ht="15" x14ac:dyDescent="0.25">
      <c r="A109" s="4" t="s">
        <v>31</v>
      </c>
      <c r="B109" s="4" t="s">
        <v>42</v>
      </c>
      <c r="C109" s="30" t="s">
        <v>42</v>
      </c>
      <c r="D109" s="9"/>
      <c r="E109" s="4" t="s">
        <v>61</v>
      </c>
      <c r="F109" s="6">
        <v>857886</v>
      </c>
      <c r="G109" s="16">
        <v>0</v>
      </c>
      <c r="H109" s="10">
        <f>SUM(F109:G109)</f>
        <v>857886</v>
      </c>
      <c r="I109" s="4"/>
      <c r="K109" s="45"/>
      <c r="L109" s="45"/>
      <c r="M109" s="45"/>
      <c r="N109" s="45"/>
    </row>
    <row r="110" spans="1:14" ht="15" x14ac:dyDescent="0.25">
      <c r="A110" s="4" t="s">
        <v>31</v>
      </c>
      <c r="B110" s="4" t="s">
        <v>43</v>
      </c>
      <c r="C110" s="30" t="s">
        <v>43</v>
      </c>
      <c r="D110" s="9"/>
      <c r="E110" s="4" t="s">
        <v>62</v>
      </c>
      <c r="F110" s="6">
        <v>961104</v>
      </c>
      <c r="G110" s="16"/>
      <c r="H110" s="10">
        <f>SUM(F110:G110)</f>
        <v>961104</v>
      </c>
      <c r="I110" s="4"/>
      <c r="K110" s="45"/>
      <c r="L110" s="45"/>
      <c r="M110" s="45"/>
      <c r="N110" s="45"/>
    </row>
    <row r="111" spans="1:14" ht="15" x14ac:dyDescent="0.25">
      <c r="A111" s="4" t="s">
        <v>31</v>
      </c>
      <c r="B111" s="17" t="s">
        <v>79</v>
      </c>
      <c r="C111" s="28" t="s">
        <v>79</v>
      </c>
      <c r="D111" s="9"/>
      <c r="E111" s="14" t="s">
        <v>174</v>
      </c>
      <c r="F111" s="6">
        <v>143658</v>
      </c>
      <c r="G111" s="16"/>
      <c r="H111" s="10">
        <f>SUM(F111:G111)</f>
        <v>143658</v>
      </c>
      <c r="I111" s="4"/>
      <c r="K111" s="45"/>
      <c r="L111" s="45"/>
      <c r="M111" s="45"/>
      <c r="N111" s="45"/>
    </row>
    <row r="112" spans="1:14" ht="15" x14ac:dyDescent="0.25">
      <c r="A112" s="4" t="s">
        <v>31</v>
      </c>
      <c r="B112" s="17" t="s">
        <v>80</v>
      </c>
      <c r="C112" s="28" t="s">
        <v>80</v>
      </c>
      <c r="D112" s="9"/>
      <c r="E112" s="14" t="s">
        <v>219</v>
      </c>
      <c r="F112" s="6">
        <v>133522</v>
      </c>
      <c r="G112" s="16"/>
      <c r="H112" s="10">
        <f>SUM(F112:G112)</f>
        <v>133522</v>
      </c>
      <c r="I112" s="4"/>
      <c r="K112" s="45"/>
      <c r="L112" s="45"/>
      <c r="M112" s="45"/>
      <c r="N112" s="45"/>
    </row>
    <row r="113" spans="1:14" ht="15" x14ac:dyDescent="0.25">
      <c r="A113" s="17" t="s">
        <v>31</v>
      </c>
      <c r="B113" s="17" t="s">
        <v>72</v>
      </c>
      <c r="C113" s="28" t="s">
        <v>72</v>
      </c>
      <c r="D113" s="9"/>
      <c r="E113" s="4" t="s">
        <v>175</v>
      </c>
      <c r="F113" s="6">
        <v>207921</v>
      </c>
      <c r="G113" s="16"/>
      <c r="H113" s="10">
        <f>SUM(F113:G113)</f>
        <v>207921</v>
      </c>
      <c r="I113" s="4"/>
      <c r="K113" s="45"/>
      <c r="L113" s="45"/>
      <c r="M113" s="45"/>
      <c r="N113" s="45"/>
    </row>
    <row r="114" spans="1:14" ht="15" x14ac:dyDescent="0.25">
      <c r="A114" s="17" t="s">
        <v>31</v>
      </c>
      <c r="B114" s="17" t="s">
        <v>117</v>
      </c>
      <c r="C114" s="31" t="s">
        <v>117</v>
      </c>
      <c r="D114" s="9"/>
      <c r="E114" s="17" t="s">
        <v>159</v>
      </c>
      <c r="F114" s="6">
        <v>8250</v>
      </c>
      <c r="G114" s="16"/>
      <c r="H114" s="10">
        <f>SUM(F114:G114)</f>
        <v>8250</v>
      </c>
      <c r="I114" s="4"/>
      <c r="K114" s="45"/>
      <c r="L114" s="45"/>
      <c r="M114" s="45"/>
      <c r="N114" s="45"/>
    </row>
    <row r="115" spans="1:14" ht="15" x14ac:dyDescent="0.25">
      <c r="A115" s="4" t="s">
        <v>26</v>
      </c>
      <c r="B115" s="4" t="s">
        <v>58</v>
      </c>
      <c r="C115" s="29" t="s">
        <v>147</v>
      </c>
      <c r="D115" s="9"/>
      <c r="E115" s="4" t="s">
        <v>148</v>
      </c>
      <c r="F115" s="6">
        <v>1136827</v>
      </c>
      <c r="G115" s="16"/>
      <c r="H115" s="10">
        <f>SUM(F115:G115)</f>
        <v>1136827</v>
      </c>
      <c r="I115" s="4"/>
      <c r="K115" s="45"/>
      <c r="L115" s="45"/>
      <c r="M115" s="45"/>
      <c r="N115" s="45"/>
    </row>
    <row r="116" spans="1:14" ht="15" x14ac:dyDescent="0.25">
      <c r="A116" s="4" t="s">
        <v>26</v>
      </c>
      <c r="B116" s="4" t="s">
        <v>58</v>
      </c>
      <c r="C116" s="31" t="s">
        <v>214</v>
      </c>
      <c r="D116" s="9"/>
      <c r="E116" s="4" t="s">
        <v>213</v>
      </c>
      <c r="F116" s="6">
        <v>62541</v>
      </c>
      <c r="G116" s="16"/>
      <c r="H116" s="10">
        <f>SUM(F116:G116)</f>
        <v>62541</v>
      </c>
      <c r="I116" s="4"/>
      <c r="K116" s="45"/>
      <c r="L116" s="45"/>
      <c r="M116" s="45"/>
      <c r="N116" s="45"/>
    </row>
    <row r="117" spans="1:14" ht="15" x14ac:dyDescent="0.25">
      <c r="A117" s="4" t="s">
        <v>26</v>
      </c>
      <c r="B117" s="4" t="s">
        <v>58</v>
      </c>
      <c r="C117" s="29" t="s">
        <v>54</v>
      </c>
      <c r="D117" s="9"/>
      <c r="E117" s="4" t="s">
        <v>27</v>
      </c>
      <c r="F117" s="6">
        <v>5602802</v>
      </c>
      <c r="G117" s="16">
        <v>250719</v>
      </c>
      <c r="H117" s="10">
        <f>SUM(F117:G117)</f>
        <v>5853521</v>
      </c>
      <c r="I117" s="4"/>
      <c r="K117" s="45"/>
      <c r="L117" s="45"/>
      <c r="M117" s="45"/>
      <c r="N117" s="45"/>
    </row>
    <row r="118" spans="1:14" ht="15" x14ac:dyDescent="0.25">
      <c r="A118" s="4" t="s">
        <v>26</v>
      </c>
      <c r="B118" s="4" t="s">
        <v>58</v>
      </c>
      <c r="C118" s="29" t="s">
        <v>55</v>
      </c>
      <c r="D118" s="9"/>
      <c r="E118" s="4" t="s">
        <v>28</v>
      </c>
      <c r="F118" s="6">
        <v>973302</v>
      </c>
      <c r="G118" s="16"/>
      <c r="H118" s="10">
        <f>SUM(F118:G118)</f>
        <v>973302</v>
      </c>
      <c r="I118" s="4"/>
      <c r="K118" s="45"/>
      <c r="L118" s="45"/>
      <c r="M118" s="45"/>
      <c r="N118" s="45"/>
    </row>
    <row r="119" spans="1:14" ht="15" x14ac:dyDescent="0.25">
      <c r="A119" s="4" t="s">
        <v>26</v>
      </c>
      <c r="B119" s="4" t="s">
        <v>149</v>
      </c>
      <c r="C119" s="31" t="s">
        <v>53</v>
      </c>
      <c r="D119" s="9"/>
      <c r="E119" s="14" t="s">
        <v>50</v>
      </c>
      <c r="F119" s="6">
        <v>26791</v>
      </c>
      <c r="G119" s="16"/>
      <c r="H119" s="10">
        <f>SUM(F119:G119)</f>
        <v>26791</v>
      </c>
      <c r="I119" s="4"/>
      <c r="K119" s="45"/>
      <c r="L119" s="45"/>
      <c r="M119" s="45"/>
      <c r="N119" s="45"/>
    </row>
    <row r="120" spans="1:14" ht="15" x14ac:dyDescent="0.25">
      <c r="A120" s="4" t="s">
        <v>26</v>
      </c>
      <c r="B120" s="4" t="s">
        <v>149</v>
      </c>
      <c r="C120" s="31" t="s">
        <v>70</v>
      </c>
      <c r="D120" s="9"/>
      <c r="E120" s="17" t="s">
        <v>71</v>
      </c>
      <c r="F120" s="6">
        <v>7809</v>
      </c>
      <c r="G120" s="16"/>
      <c r="H120" s="10">
        <f>SUM(F120:G120)</f>
        <v>7809</v>
      </c>
      <c r="I120" s="4"/>
      <c r="K120" s="45"/>
      <c r="L120" s="45"/>
      <c r="M120" s="45"/>
      <c r="N120" s="45"/>
    </row>
    <row r="121" spans="1:14" ht="15" x14ac:dyDescent="0.25">
      <c r="A121" s="4"/>
      <c r="B121" s="4"/>
      <c r="C121" s="30">
        <v>971</v>
      </c>
      <c r="D121" s="9"/>
      <c r="E121" s="4" t="s">
        <v>161</v>
      </c>
      <c r="F121" s="6">
        <v>2164716</v>
      </c>
      <c r="G121" s="16"/>
      <c r="H121" s="10">
        <f>SUM(F121:G121)</f>
        <v>2164716</v>
      </c>
      <c r="I121" s="4"/>
      <c r="K121" s="45"/>
      <c r="L121" s="45"/>
      <c r="M121" s="45"/>
      <c r="N121" s="45"/>
    </row>
    <row r="122" spans="1:14" ht="15" x14ac:dyDescent="0.25">
      <c r="A122" s="4"/>
      <c r="B122" s="4"/>
      <c r="C122" s="30">
        <v>972</v>
      </c>
      <c r="D122" s="9"/>
      <c r="E122" s="4" t="s">
        <v>32</v>
      </c>
      <c r="F122" s="6">
        <v>89346</v>
      </c>
      <c r="G122" s="16"/>
      <c r="H122" s="10">
        <f>SUM(F122:G122)</f>
        <v>89346</v>
      </c>
      <c r="I122" s="4"/>
      <c r="K122" s="45"/>
      <c r="L122" s="45"/>
      <c r="M122" s="45"/>
      <c r="N122" s="45"/>
    </row>
    <row r="123" spans="1:14" ht="15" x14ac:dyDescent="0.25">
      <c r="A123" s="4"/>
      <c r="B123" s="4"/>
      <c r="C123" s="30">
        <v>973</v>
      </c>
      <c r="D123" s="9"/>
      <c r="E123" s="4" t="s">
        <v>192</v>
      </c>
      <c r="F123" s="6">
        <v>6871</v>
      </c>
      <c r="G123" s="16"/>
      <c r="H123" s="10">
        <f>SUM(F123:G123)</f>
        <v>6871</v>
      </c>
      <c r="I123" s="4"/>
      <c r="K123" s="45"/>
      <c r="L123" s="45"/>
      <c r="M123" s="45"/>
      <c r="N123" s="45"/>
    </row>
    <row r="124" spans="1:14" ht="15" x14ac:dyDescent="0.25">
      <c r="A124" s="4"/>
      <c r="B124" s="4"/>
      <c r="C124" s="30">
        <v>974</v>
      </c>
      <c r="D124" s="9"/>
      <c r="E124" s="14" t="s">
        <v>203</v>
      </c>
      <c r="F124" s="6">
        <v>8743</v>
      </c>
      <c r="G124" s="16"/>
      <c r="H124" s="10">
        <f>SUM(F124:G124)</f>
        <v>8743</v>
      </c>
      <c r="I124" s="4"/>
      <c r="K124" s="45"/>
      <c r="L124" s="45"/>
      <c r="M124" s="45"/>
      <c r="N124" s="45"/>
    </row>
    <row r="125" spans="1:14" ht="15" x14ac:dyDescent="0.25">
      <c r="A125" s="4"/>
      <c r="B125" s="4"/>
      <c r="C125" s="30">
        <v>976</v>
      </c>
      <c r="D125" s="9"/>
      <c r="E125" s="14" t="s">
        <v>501</v>
      </c>
      <c r="F125" s="6">
        <v>12879</v>
      </c>
      <c r="G125" s="16"/>
      <c r="H125" s="10">
        <v>12879</v>
      </c>
      <c r="I125" s="4"/>
      <c r="K125" s="45"/>
      <c r="L125" s="45"/>
      <c r="M125" s="45"/>
      <c r="N125" s="45"/>
    </row>
    <row r="126" spans="1:14" ht="15" x14ac:dyDescent="0.25">
      <c r="A126" s="4"/>
      <c r="B126" s="4"/>
      <c r="C126" s="30">
        <v>977</v>
      </c>
      <c r="D126" s="9"/>
      <c r="E126" s="4" t="s">
        <v>113</v>
      </c>
      <c r="F126" s="6">
        <v>175943</v>
      </c>
      <c r="G126" s="16"/>
      <c r="H126" s="10">
        <f>SUM(F126:G126)</f>
        <v>175943</v>
      </c>
      <c r="I126" s="4"/>
      <c r="K126" s="45"/>
      <c r="L126" s="45"/>
      <c r="M126" s="45"/>
      <c r="N126" s="45"/>
    </row>
    <row r="127" spans="1:14" ht="15" x14ac:dyDescent="0.25">
      <c r="A127" s="4"/>
      <c r="B127" s="4"/>
      <c r="C127" s="30">
        <v>978</v>
      </c>
      <c r="D127" s="9"/>
      <c r="E127" s="17" t="s">
        <v>225</v>
      </c>
      <c r="F127" s="6"/>
      <c r="G127" s="16"/>
      <c r="H127" s="10">
        <f>SUM(F127:G127)</f>
        <v>0</v>
      </c>
      <c r="I127" s="4"/>
      <c r="K127" s="45"/>
      <c r="L127" s="45"/>
      <c r="M127" s="45"/>
      <c r="N127" s="45"/>
    </row>
    <row r="128" spans="1:14" ht="15" x14ac:dyDescent="0.25">
      <c r="A128" s="4"/>
      <c r="B128" s="4"/>
      <c r="C128" s="30">
        <v>979</v>
      </c>
      <c r="D128" s="9"/>
      <c r="E128" s="17" t="s">
        <v>155</v>
      </c>
      <c r="F128" s="6">
        <v>31837</v>
      </c>
      <c r="G128" s="16"/>
      <c r="H128" s="10">
        <f>SUM(F128:G128)</f>
        <v>31837</v>
      </c>
      <c r="I128" s="4"/>
      <c r="K128" s="45"/>
      <c r="L128" s="45"/>
      <c r="M128" s="45"/>
      <c r="N128" s="45"/>
    </row>
    <row r="129" spans="1:14" ht="15" x14ac:dyDescent="0.25">
      <c r="A129" s="4"/>
      <c r="B129" s="4"/>
      <c r="C129" s="30">
        <v>980</v>
      </c>
      <c r="D129" s="9"/>
      <c r="E129" s="14" t="s">
        <v>176</v>
      </c>
      <c r="F129" s="6"/>
      <c r="G129" s="16"/>
      <c r="H129" s="10">
        <f>SUM(F129:G129)</f>
        <v>0</v>
      </c>
      <c r="I129" s="4"/>
      <c r="K129" s="45"/>
      <c r="L129" s="45"/>
      <c r="M129" s="45"/>
      <c r="N129" s="45"/>
    </row>
    <row r="130" spans="1:14" ht="15" x14ac:dyDescent="0.25">
      <c r="A130" s="4"/>
      <c r="B130" s="4"/>
      <c r="C130" s="36">
        <v>988</v>
      </c>
      <c r="D130" s="9"/>
      <c r="E130" s="35" t="s">
        <v>221</v>
      </c>
      <c r="F130" s="6">
        <v>1703</v>
      </c>
      <c r="G130" s="16"/>
      <c r="H130" s="10">
        <f>SUM(F130:G130)</f>
        <v>1703</v>
      </c>
      <c r="I130" s="4"/>
      <c r="K130" s="45"/>
      <c r="L130" s="45"/>
      <c r="M130" s="45"/>
      <c r="N130" s="45"/>
    </row>
    <row r="131" spans="1:14" ht="15" x14ac:dyDescent="0.25">
      <c r="A131" s="4"/>
      <c r="B131" s="4"/>
      <c r="C131" s="36">
        <v>989</v>
      </c>
      <c r="D131" s="9"/>
      <c r="E131" s="35" t="s">
        <v>222</v>
      </c>
      <c r="F131" s="6">
        <v>448329</v>
      </c>
      <c r="G131" s="16"/>
      <c r="H131" s="10">
        <f>SUM(F131:G131)</f>
        <v>448329</v>
      </c>
      <c r="I131" s="4"/>
      <c r="K131" s="45"/>
      <c r="L131" s="45"/>
      <c r="M131" s="45"/>
      <c r="N131" s="45"/>
    </row>
    <row r="132" spans="1:14" ht="15" x14ac:dyDescent="0.25">
      <c r="A132" s="4"/>
      <c r="B132" s="4"/>
      <c r="C132" s="36">
        <v>991</v>
      </c>
      <c r="D132" s="9"/>
      <c r="E132" s="35" t="s">
        <v>226</v>
      </c>
      <c r="F132" s="6">
        <v>6748</v>
      </c>
      <c r="G132" s="16"/>
      <c r="H132" s="10">
        <f>SUM(F132:G132)</f>
        <v>6748</v>
      </c>
      <c r="I132" s="4"/>
      <c r="N132" s="47"/>
    </row>
    <row r="133" spans="1:14" x14ac:dyDescent="0.2">
      <c r="A133" s="4"/>
      <c r="B133" s="4"/>
      <c r="C133" s="30"/>
      <c r="D133" s="9"/>
      <c r="E133" s="20" t="s">
        <v>33</v>
      </c>
      <c r="F133" s="19">
        <f>SUM(F4:F132)</f>
        <v>43173319</v>
      </c>
      <c r="G133" s="19">
        <f>SUM(G4:G132)</f>
        <v>253819</v>
      </c>
      <c r="H133" s="10">
        <f>SUM(H4:H132)</f>
        <v>42926807</v>
      </c>
      <c r="I133" s="4">
        <f>SUM(I4:I132)</f>
        <v>-500331</v>
      </c>
    </row>
    <row r="135" spans="1:14" x14ac:dyDescent="0.2">
      <c r="E135" s="12"/>
    </row>
    <row r="137" spans="1:14" x14ac:dyDescent="0.2">
      <c r="F137" s="11"/>
      <c r="G137" s="13"/>
    </row>
    <row r="138" spans="1:14" x14ac:dyDescent="0.2">
      <c r="F138" s="13"/>
    </row>
  </sheetData>
  <sortState ref="A4:I133">
    <sortCondition ref="B4:B133"/>
  </sortState>
  <pageMargins left="0.39370078740157483" right="0.74803149606299213" top="0.55118110236220474" bottom="0.98425196850393704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0"/>
  <sheetViews>
    <sheetView workbookViewId="0">
      <selection sqref="A1:C1048576"/>
    </sheetView>
  </sheetViews>
  <sheetFormatPr defaultRowHeight="12.75" x14ac:dyDescent="0.2"/>
  <cols>
    <col min="1" max="1" width="14.42578125" style="6" bestFit="1" customWidth="1"/>
    <col min="2" max="2" width="53.5703125" style="6" bestFit="1" customWidth="1"/>
    <col min="3" max="3" width="9.140625" style="6"/>
  </cols>
  <sheetData>
    <row r="2" spans="1:3" x14ac:dyDescent="0.2">
      <c r="A2" s="5"/>
      <c r="B2" s="5"/>
      <c r="C2" s="5"/>
    </row>
    <row r="3" spans="1:3" ht="15" x14ac:dyDescent="0.25">
      <c r="A3" s="46" t="s">
        <v>266</v>
      </c>
      <c r="B3" s="46" t="s">
        <v>267</v>
      </c>
      <c r="C3" s="46"/>
    </row>
    <row r="4" spans="1:3" ht="15" x14ac:dyDescent="0.25">
      <c r="A4" s="45" t="s">
        <v>268</v>
      </c>
      <c r="B4" s="45" t="s">
        <v>269</v>
      </c>
      <c r="C4" s="45">
        <v>2164716</v>
      </c>
    </row>
    <row r="5" spans="1:3" ht="15" x14ac:dyDescent="0.25">
      <c r="A5" s="45" t="s">
        <v>270</v>
      </c>
      <c r="B5" s="45" t="s">
        <v>271</v>
      </c>
      <c r="C5" s="45">
        <v>89346</v>
      </c>
    </row>
    <row r="6" spans="1:3" ht="15" x14ac:dyDescent="0.25">
      <c r="A6" s="45" t="s">
        <v>272</v>
      </c>
      <c r="B6" s="45" t="s">
        <v>273</v>
      </c>
      <c r="C6" s="45">
        <v>6871</v>
      </c>
    </row>
    <row r="7" spans="1:3" ht="15" x14ac:dyDescent="0.25">
      <c r="A7" s="45" t="s">
        <v>274</v>
      </c>
      <c r="B7" s="45" t="s">
        <v>275</v>
      </c>
      <c r="C7" s="45">
        <v>8743</v>
      </c>
    </row>
    <row r="8" spans="1:3" ht="15" x14ac:dyDescent="0.25">
      <c r="A8" s="45" t="s">
        <v>276</v>
      </c>
      <c r="B8" s="45" t="s">
        <v>277</v>
      </c>
      <c r="C8" s="45">
        <v>12879</v>
      </c>
    </row>
    <row r="9" spans="1:3" ht="15" x14ac:dyDescent="0.25">
      <c r="A9" s="45" t="s">
        <v>278</v>
      </c>
      <c r="B9" s="45" t="s">
        <v>279</v>
      </c>
      <c r="C9" s="45">
        <v>175943</v>
      </c>
    </row>
    <row r="10" spans="1:3" x14ac:dyDescent="0.2">
      <c r="A10" s="6">
        <v>978</v>
      </c>
    </row>
    <row r="11" spans="1:3" ht="15" x14ac:dyDescent="0.25">
      <c r="A11" s="45" t="s">
        <v>280</v>
      </c>
      <c r="B11" s="45" t="s">
        <v>281</v>
      </c>
      <c r="C11" s="45">
        <v>31837</v>
      </c>
    </row>
    <row r="12" spans="1:3" ht="15" x14ac:dyDescent="0.25">
      <c r="A12" s="45">
        <v>980</v>
      </c>
      <c r="B12" s="45"/>
      <c r="C12" s="45"/>
    </row>
    <row r="13" spans="1:3" ht="15" x14ac:dyDescent="0.25">
      <c r="A13" s="45" t="s">
        <v>282</v>
      </c>
      <c r="B13" s="45" t="s">
        <v>283</v>
      </c>
      <c r="C13" s="45">
        <v>1703</v>
      </c>
    </row>
    <row r="14" spans="1:3" ht="15" x14ac:dyDescent="0.25">
      <c r="A14" s="45" t="s">
        <v>284</v>
      </c>
      <c r="B14" s="45" t="s">
        <v>285</v>
      </c>
      <c r="C14" s="45">
        <v>448329</v>
      </c>
    </row>
    <row r="15" spans="1:3" ht="15" x14ac:dyDescent="0.25">
      <c r="A15" s="45" t="s">
        <v>286</v>
      </c>
      <c r="B15" s="45" t="s">
        <v>287</v>
      </c>
      <c r="C15" s="45">
        <v>6748</v>
      </c>
    </row>
    <row r="16" spans="1:3" ht="15" x14ac:dyDescent="0.25">
      <c r="A16" s="45" t="s">
        <v>288</v>
      </c>
      <c r="B16" s="45" t="s">
        <v>289</v>
      </c>
      <c r="C16" s="45">
        <v>154755</v>
      </c>
    </row>
    <row r="17" spans="1:3" ht="15" x14ac:dyDescent="0.25">
      <c r="A17" s="45" t="s">
        <v>290</v>
      </c>
      <c r="B17" s="45" t="s">
        <v>291</v>
      </c>
      <c r="C17" s="45">
        <v>26791</v>
      </c>
    </row>
    <row r="18" spans="1:3" ht="15" x14ac:dyDescent="0.25">
      <c r="A18" s="45" t="s">
        <v>292</v>
      </c>
      <c r="B18" s="45" t="s">
        <v>293</v>
      </c>
      <c r="C18" s="45">
        <v>7809</v>
      </c>
    </row>
    <row r="19" spans="1:3" ht="15" x14ac:dyDescent="0.25">
      <c r="A19" s="45" t="s">
        <v>294</v>
      </c>
      <c r="B19" s="45" t="s">
        <v>295</v>
      </c>
      <c r="C19" s="45">
        <v>1136827</v>
      </c>
    </row>
    <row r="20" spans="1:3" ht="15" x14ac:dyDescent="0.25">
      <c r="A20" s="45" t="s">
        <v>296</v>
      </c>
      <c r="B20" s="45" t="s">
        <v>297</v>
      </c>
      <c r="C20" s="45">
        <v>62541</v>
      </c>
    </row>
    <row r="21" spans="1:3" ht="15" x14ac:dyDescent="0.25">
      <c r="A21" s="45" t="s">
        <v>298</v>
      </c>
      <c r="B21" s="45" t="s">
        <v>299</v>
      </c>
      <c r="C21" s="45">
        <v>5602802</v>
      </c>
    </row>
    <row r="22" spans="1:3" ht="15" x14ac:dyDescent="0.25">
      <c r="A22" s="45" t="s">
        <v>300</v>
      </c>
      <c r="B22" s="45" t="s">
        <v>301</v>
      </c>
      <c r="C22" s="45">
        <v>973302</v>
      </c>
    </row>
    <row r="23" spans="1:3" ht="15" x14ac:dyDescent="0.25">
      <c r="A23" s="45" t="s">
        <v>302</v>
      </c>
      <c r="B23" s="45" t="s">
        <v>303</v>
      </c>
      <c r="C23" s="45">
        <v>103330</v>
      </c>
    </row>
    <row r="24" spans="1:3" ht="15" x14ac:dyDescent="0.25">
      <c r="A24" s="45" t="s">
        <v>304</v>
      </c>
      <c r="B24" s="45" t="s">
        <v>305</v>
      </c>
      <c r="C24" s="45">
        <v>561764</v>
      </c>
    </row>
    <row r="25" spans="1:3" ht="15" x14ac:dyDescent="0.25">
      <c r="A25" s="45" t="s">
        <v>306</v>
      </c>
      <c r="B25" s="45" t="s">
        <v>307</v>
      </c>
      <c r="C25" s="45">
        <v>113833</v>
      </c>
    </row>
    <row r="26" spans="1:3" ht="15" x14ac:dyDescent="0.25">
      <c r="A26" s="45" t="s">
        <v>308</v>
      </c>
      <c r="B26" s="45" t="s">
        <v>309</v>
      </c>
      <c r="C26" s="45">
        <v>10325</v>
      </c>
    </row>
    <row r="27" spans="1:3" ht="15" x14ac:dyDescent="0.25">
      <c r="A27" s="45"/>
      <c r="B27" s="45"/>
      <c r="C27" s="45">
        <v>0</v>
      </c>
    </row>
    <row r="28" spans="1:3" ht="15" x14ac:dyDescent="0.25">
      <c r="A28" s="45" t="s">
        <v>310</v>
      </c>
      <c r="B28" s="45" t="s">
        <v>311</v>
      </c>
      <c r="C28" s="45">
        <v>2776</v>
      </c>
    </row>
    <row r="29" spans="1:3" ht="15" x14ac:dyDescent="0.25">
      <c r="A29" s="45" t="s">
        <v>312</v>
      </c>
      <c r="B29" s="45" t="s">
        <v>313</v>
      </c>
      <c r="C29" s="45">
        <v>46678</v>
      </c>
    </row>
    <row r="30" spans="1:3" ht="15" x14ac:dyDescent="0.25">
      <c r="A30" s="45" t="s">
        <v>314</v>
      </c>
      <c r="B30" s="45" t="s">
        <v>315</v>
      </c>
      <c r="C30" s="45">
        <v>1709148</v>
      </c>
    </row>
    <row r="31" spans="1:3" ht="15" x14ac:dyDescent="0.25">
      <c r="A31" s="45" t="s">
        <v>316</v>
      </c>
      <c r="B31" s="45" t="s">
        <v>317</v>
      </c>
      <c r="C31" s="45">
        <v>869297</v>
      </c>
    </row>
    <row r="32" spans="1:3" ht="15" x14ac:dyDescent="0.25">
      <c r="A32" s="45"/>
      <c r="B32" s="45"/>
      <c r="C32" s="45"/>
    </row>
    <row r="33" spans="1:3" ht="15" x14ac:dyDescent="0.25">
      <c r="A33" s="45" t="s">
        <v>318</v>
      </c>
      <c r="B33" s="45" t="s">
        <v>319</v>
      </c>
      <c r="C33" s="45">
        <v>841539</v>
      </c>
    </row>
    <row r="34" spans="1:3" ht="15" x14ac:dyDescent="0.25">
      <c r="A34" s="45" t="s">
        <v>320</v>
      </c>
      <c r="B34" s="45" t="s">
        <v>321</v>
      </c>
      <c r="C34" s="45">
        <v>85532</v>
      </c>
    </row>
    <row r="35" spans="1:3" ht="15" x14ac:dyDescent="0.25">
      <c r="A35" s="45" t="s">
        <v>322</v>
      </c>
      <c r="B35" s="45" t="s">
        <v>323</v>
      </c>
      <c r="C35" s="45">
        <v>35333</v>
      </c>
    </row>
    <row r="36" spans="1:3" ht="15" x14ac:dyDescent="0.25">
      <c r="A36" s="45" t="s">
        <v>324</v>
      </c>
      <c r="B36" s="45" t="s">
        <v>325</v>
      </c>
      <c r="C36" s="45">
        <v>11433</v>
      </c>
    </row>
    <row r="37" spans="1:3" ht="15" x14ac:dyDescent="0.25">
      <c r="A37" s="45" t="s">
        <v>326</v>
      </c>
      <c r="B37" s="45" t="s">
        <v>327</v>
      </c>
      <c r="C37" s="45">
        <v>281996</v>
      </c>
    </row>
    <row r="38" spans="1:3" ht="15" x14ac:dyDescent="0.25">
      <c r="A38" s="45" t="s">
        <v>328</v>
      </c>
      <c r="B38" s="45" t="s">
        <v>329</v>
      </c>
      <c r="C38" s="45">
        <v>97140</v>
      </c>
    </row>
    <row r="39" spans="1:3" ht="15" x14ac:dyDescent="0.25">
      <c r="A39" s="45" t="s">
        <v>330</v>
      </c>
      <c r="B39" s="45" t="s">
        <v>331</v>
      </c>
      <c r="C39" s="45">
        <v>45441</v>
      </c>
    </row>
    <row r="40" spans="1:3" ht="15" x14ac:dyDescent="0.25">
      <c r="A40" s="45" t="s">
        <v>332</v>
      </c>
      <c r="B40" s="45" t="s">
        <v>333</v>
      </c>
      <c r="C40" s="45">
        <v>10276</v>
      </c>
    </row>
    <row r="41" spans="1:3" ht="15" x14ac:dyDescent="0.25">
      <c r="A41" s="45" t="s">
        <v>334</v>
      </c>
      <c r="B41" s="45" t="s">
        <v>335</v>
      </c>
      <c r="C41" s="45">
        <v>13756</v>
      </c>
    </row>
    <row r="42" spans="1:3" ht="15" x14ac:dyDescent="0.25">
      <c r="A42" s="45" t="s">
        <v>336</v>
      </c>
      <c r="B42" s="45" t="s">
        <v>337</v>
      </c>
      <c r="C42" s="45">
        <v>202563</v>
      </c>
    </row>
    <row r="43" spans="1:3" ht="15" x14ac:dyDescent="0.25">
      <c r="A43" s="45" t="s">
        <v>338</v>
      </c>
      <c r="B43" s="45" t="s">
        <v>339</v>
      </c>
      <c r="C43" s="45">
        <v>15048</v>
      </c>
    </row>
    <row r="44" spans="1:3" ht="15" x14ac:dyDescent="0.25">
      <c r="A44" s="45"/>
      <c r="B44" s="45"/>
      <c r="C44" s="45">
        <v>0</v>
      </c>
    </row>
    <row r="45" spans="1:3" ht="15" x14ac:dyDescent="0.25">
      <c r="A45" s="45" t="s">
        <v>340</v>
      </c>
      <c r="B45" s="45" t="s">
        <v>341</v>
      </c>
      <c r="C45" s="45">
        <v>374622</v>
      </c>
    </row>
    <row r="46" spans="1:3" ht="15" x14ac:dyDescent="0.25">
      <c r="A46" s="45"/>
      <c r="B46" s="45"/>
      <c r="C46" s="45">
        <v>0</v>
      </c>
    </row>
    <row r="47" spans="1:3" ht="15" x14ac:dyDescent="0.25">
      <c r="A47" s="45"/>
      <c r="B47" s="45"/>
      <c r="C47" s="45">
        <v>0</v>
      </c>
    </row>
    <row r="48" spans="1:3" ht="15" x14ac:dyDescent="0.25">
      <c r="A48" s="45"/>
      <c r="B48" s="45"/>
      <c r="C48" s="45">
        <v>0</v>
      </c>
    </row>
    <row r="49" spans="1:3" ht="15" x14ac:dyDescent="0.25">
      <c r="A49" s="45" t="s">
        <v>342</v>
      </c>
      <c r="B49" s="45" t="s">
        <v>343</v>
      </c>
      <c r="C49" s="45">
        <v>173800</v>
      </c>
    </row>
    <row r="50" spans="1:3" ht="15" x14ac:dyDescent="0.25">
      <c r="A50" s="45"/>
      <c r="B50" s="45"/>
      <c r="C50" s="45"/>
    </row>
    <row r="51" spans="1:3" ht="15" x14ac:dyDescent="0.25">
      <c r="A51" s="45" t="s">
        <v>344</v>
      </c>
      <c r="B51" s="45" t="s">
        <v>345</v>
      </c>
      <c r="C51" s="45">
        <v>9002</v>
      </c>
    </row>
    <row r="52" spans="1:3" ht="15" x14ac:dyDescent="0.25">
      <c r="A52" s="45" t="s">
        <v>346</v>
      </c>
      <c r="B52" s="45" t="s">
        <v>347</v>
      </c>
      <c r="C52" s="45">
        <v>71874</v>
      </c>
    </row>
    <row r="53" spans="1:3" ht="15" x14ac:dyDescent="0.25">
      <c r="A53" s="45" t="s">
        <v>348</v>
      </c>
      <c r="B53" s="45" t="s">
        <v>349</v>
      </c>
      <c r="C53" s="45">
        <v>714321</v>
      </c>
    </row>
    <row r="54" spans="1:3" ht="15" x14ac:dyDescent="0.25">
      <c r="A54" s="45" t="s">
        <v>350</v>
      </c>
      <c r="B54" s="45" t="s">
        <v>351</v>
      </c>
      <c r="C54" s="45">
        <v>321773</v>
      </c>
    </row>
    <row r="55" spans="1:3" ht="15" x14ac:dyDescent="0.25">
      <c r="A55" s="45" t="s">
        <v>352</v>
      </c>
      <c r="B55" s="45" t="s">
        <v>353</v>
      </c>
      <c r="C55" s="45">
        <v>223091</v>
      </c>
    </row>
    <row r="56" spans="1:3" ht="15" x14ac:dyDescent="0.25">
      <c r="A56" s="45" t="s">
        <v>354</v>
      </c>
      <c r="B56" s="45" t="s">
        <v>355</v>
      </c>
      <c r="C56" s="45">
        <v>17368</v>
      </c>
    </row>
    <row r="57" spans="1:3" ht="15" x14ac:dyDescent="0.25">
      <c r="A57" s="45" t="s">
        <v>356</v>
      </c>
      <c r="B57" s="45" t="s">
        <v>357</v>
      </c>
      <c r="C57" s="45">
        <v>0</v>
      </c>
    </row>
    <row r="58" spans="1:3" ht="15" x14ac:dyDescent="0.25">
      <c r="A58" s="45" t="s">
        <v>358</v>
      </c>
      <c r="B58" s="45" t="s">
        <v>359</v>
      </c>
      <c r="C58" s="45">
        <v>172589</v>
      </c>
    </row>
    <row r="59" spans="1:3" ht="15" x14ac:dyDescent="0.25">
      <c r="A59" s="45" t="s">
        <v>360</v>
      </c>
      <c r="B59" s="45" t="s">
        <v>361</v>
      </c>
      <c r="C59" s="45">
        <v>77389</v>
      </c>
    </row>
    <row r="60" spans="1:3" ht="15" x14ac:dyDescent="0.25">
      <c r="A60" s="45" t="s">
        <v>362</v>
      </c>
      <c r="B60" s="45" t="s">
        <v>363</v>
      </c>
      <c r="C60" s="45">
        <v>428032</v>
      </c>
    </row>
    <row r="61" spans="1:3" ht="15" x14ac:dyDescent="0.25">
      <c r="A61" s="45" t="s">
        <v>364</v>
      </c>
      <c r="B61" s="45" t="s">
        <v>365</v>
      </c>
      <c r="C61" s="45">
        <v>25310</v>
      </c>
    </row>
    <row r="62" spans="1:3" ht="15" x14ac:dyDescent="0.25">
      <c r="A62" s="45" t="s">
        <v>366</v>
      </c>
      <c r="B62" s="45" t="s">
        <v>367</v>
      </c>
      <c r="C62" s="45">
        <v>249154</v>
      </c>
    </row>
    <row r="63" spans="1:3" ht="15" x14ac:dyDescent="0.25">
      <c r="A63" s="45" t="s">
        <v>368</v>
      </c>
      <c r="B63" s="45" t="s">
        <v>369</v>
      </c>
      <c r="C63" s="45">
        <v>256460</v>
      </c>
    </row>
    <row r="64" spans="1:3" ht="15" x14ac:dyDescent="0.25">
      <c r="A64" s="45" t="s">
        <v>370</v>
      </c>
      <c r="B64" s="45" t="s">
        <v>371</v>
      </c>
      <c r="C64" s="45">
        <v>312475</v>
      </c>
    </row>
    <row r="65" spans="1:3" ht="15" x14ac:dyDescent="0.25">
      <c r="A65" s="45" t="s">
        <v>372</v>
      </c>
      <c r="B65" s="45" t="s">
        <v>373</v>
      </c>
      <c r="C65" s="45">
        <v>254370</v>
      </c>
    </row>
    <row r="66" spans="1:3" ht="15" x14ac:dyDescent="0.25">
      <c r="A66" s="45" t="s">
        <v>374</v>
      </c>
      <c r="B66" s="45" t="s">
        <v>375</v>
      </c>
      <c r="C66" s="45">
        <v>209777</v>
      </c>
    </row>
    <row r="67" spans="1:3" ht="15" x14ac:dyDescent="0.25">
      <c r="A67" s="45" t="s">
        <v>376</v>
      </c>
      <c r="B67" s="45" t="s">
        <v>377</v>
      </c>
      <c r="C67" s="45">
        <v>35397</v>
      </c>
    </row>
    <row r="68" spans="1:3" ht="15" x14ac:dyDescent="0.25">
      <c r="A68" s="45" t="s">
        <v>378</v>
      </c>
      <c r="B68" s="45" t="s">
        <v>379</v>
      </c>
      <c r="C68" s="45">
        <v>738</v>
      </c>
    </row>
    <row r="69" spans="1:3" ht="15" x14ac:dyDescent="0.25">
      <c r="A69" s="45" t="s">
        <v>380</v>
      </c>
      <c r="B69" s="45" t="s">
        <v>381</v>
      </c>
      <c r="C69" s="45">
        <v>106204</v>
      </c>
    </row>
    <row r="70" spans="1:3" ht="15" x14ac:dyDescent="0.25">
      <c r="A70" s="45" t="s">
        <v>382</v>
      </c>
      <c r="B70" s="45" t="s">
        <v>383</v>
      </c>
      <c r="C70" s="45">
        <v>230265</v>
      </c>
    </row>
    <row r="71" spans="1:3" ht="15" x14ac:dyDescent="0.25">
      <c r="A71" s="45" t="s">
        <v>384</v>
      </c>
      <c r="B71" s="45" t="s">
        <v>385</v>
      </c>
      <c r="C71" s="45">
        <v>475643</v>
      </c>
    </row>
    <row r="72" spans="1:3" ht="15" x14ac:dyDescent="0.25">
      <c r="A72" s="45" t="s">
        <v>386</v>
      </c>
      <c r="B72" s="45" t="s">
        <v>387</v>
      </c>
      <c r="C72" s="45">
        <v>49826</v>
      </c>
    </row>
    <row r="73" spans="1:3" ht="15" x14ac:dyDescent="0.25">
      <c r="A73" s="45" t="s">
        <v>388</v>
      </c>
      <c r="B73" s="45" t="s">
        <v>389</v>
      </c>
      <c r="C73" s="45">
        <v>124926</v>
      </c>
    </row>
    <row r="74" spans="1:3" ht="15" x14ac:dyDescent="0.25">
      <c r="A74" s="45" t="s">
        <v>390</v>
      </c>
      <c r="B74" s="45" t="s">
        <v>391</v>
      </c>
      <c r="C74" s="45">
        <v>241819</v>
      </c>
    </row>
    <row r="75" spans="1:3" ht="15" x14ac:dyDescent="0.25">
      <c r="A75" s="45" t="s">
        <v>392</v>
      </c>
      <c r="B75" s="45" t="s">
        <v>393</v>
      </c>
      <c r="C75" s="45">
        <v>285433</v>
      </c>
    </row>
    <row r="76" spans="1:3" ht="15" x14ac:dyDescent="0.25">
      <c r="A76" s="45" t="s">
        <v>394</v>
      </c>
      <c r="B76" s="45" t="s">
        <v>395</v>
      </c>
      <c r="C76" s="45">
        <v>821857</v>
      </c>
    </row>
    <row r="77" spans="1:3" ht="15" x14ac:dyDescent="0.25">
      <c r="A77" s="45" t="s">
        <v>396</v>
      </c>
      <c r="B77" s="45" t="s">
        <v>397</v>
      </c>
      <c r="C77" s="45">
        <v>367186</v>
      </c>
    </row>
    <row r="78" spans="1:3" ht="15" x14ac:dyDescent="0.25">
      <c r="A78" s="45" t="s">
        <v>398</v>
      </c>
      <c r="B78" s="45" t="s">
        <v>399</v>
      </c>
      <c r="C78" s="45">
        <v>159407</v>
      </c>
    </row>
    <row r="79" spans="1:3" ht="15" x14ac:dyDescent="0.25">
      <c r="A79" s="45" t="s">
        <v>400</v>
      </c>
      <c r="B79" s="45" t="s">
        <v>401</v>
      </c>
      <c r="C79" s="45">
        <v>300890</v>
      </c>
    </row>
    <row r="80" spans="1:3" ht="15" x14ac:dyDescent="0.25">
      <c r="A80" s="45" t="s">
        <v>402</v>
      </c>
      <c r="B80" s="45" t="s">
        <v>403</v>
      </c>
      <c r="C80" s="45">
        <v>229917</v>
      </c>
    </row>
    <row r="81" spans="1:3" ht="15" x14ac:dyDescent="0.25">
      <c r="A81" s="45" t="s">
        <v>404</v>
      </c>
      <c r="B81" s="45" t="s">
        <v>405</v>
      </c>
      <c r="C81" s="45">
        <v>188500</v>
      </c>
    </row>
    <row r="82" spans="1:3" ht="15" x14ac:dyDescent="0.25">
      <c r="A82" s="45" t="s">
        <v>406</v>
      </c>
      <c r="B82" s="45" t="s">
        <v>407</v>
      </c>
      <c r="C82" s="45">
        <v>10588</v>
      </c>
    </row>
    <row r="83" spans="1:3" ht="15" x14ac:dyDescent="0.25">
      <c r="A83" s="45" t="s">
        <v>408</v>
      </c>
      <c r="B83" s="45" t="s">
        <v>409</v>
      </c>
      <c r="C83" s="45">
        <v>14801</v>
      </c>
    </row>
    <row r="84" spans="1:3" ht="15" x14ac:dyDescent="0.25">
      <c r="A84" s="45" t="s">
        <v>410</v>
      </c>
      <c r="B84" s="45" t="s">
        <v>411</v>
      </c>
      <c r="C84" s="45">
        <v>181645</v>
      </c>
    </row>
    <row r="85" spans="1:3" ht="15" x14ac:dyDescent="0.25">
      <c r="A85" s="45" t="s">
        <v>412</v>
      </c>
      <c r="B85" s="45" t="s">
        <v>413</v>
      </c>
      <c r="C85" s="45">
        <v>1085967</v>
      </c>
    </row>
    <row r="86" spans="1:3" ht="15" x14ac:dyDescent="0.25">
      <c r="A86" s="45" t="s">
        <v>414</v>
      </c>
      <c r="B86" s="45" t="s">
        <v>415</v>
      </c>
      <c r="C86" s="45">
        <v>596060</v>
      </c>
    </row>
    <row r="87" spans="1:3" ht="15" x14ac:dyDescent="0.25">
      <c r="A87" s="45" t="s">
        <v>416</v>
      </c>
      <c r="B87" s="45" t="s">
        <v>417</v>
      </c>
      <c r="C87" s="45">
        <v>1051475</v>
      </c>
    </row>
    <row r="88" spans="1:3" ht="15" x14ac:dyDescent="0.25">
      <c r="A88" s="45" t="s">
        <v>418</v>
      </c>
      <c r="B88" s="45" t="s">
        <v>419</v>
      </c>
      <c r="C88" s="45">
        <v>136438</v>
      </c>
    </row>
    <row r="89" spans="1:3" ht="15" x14ac:dyDescent="0.25">
      <c r="A89" s="45" t="s">
        <v>420</v>
      </c>
      <c r="B89" s="45" t="s">
        <v>421</v>
      </c>
      <c r="C89" s="45">
        <v>131605</v>
      </c>
    </row>
    <row r="90" spans="1:3" ht="15" x14ac:dyDescent="0.25">
      <c r="A90" s="45" t="s">
        <v>422</v>
      </c>
      <c r="B90" s="45" t="s">
        <v>423</v>
      </c>
      <c r="C90" s="45">
        <v>2459802</v>
      </c>
    </row>
    <row r="91" spans="1:3" ht="15" x14ac:dyDescent="0.25">
      <c r="A91" s="45" t="s">
        <v>424</v>
      </c>
      <c r="B91" s="45" t="s">
        <v>425</v>
      </c>
      <c r="C91" s="45">
        <v>422580</v>
      </c>
    </row>
    <row r="92" spans="1:3" ht="15" x14ac:dyDescent="0.25">
      <c r="A92" s="45" t="s">
        <v>426</v>
      </c>
      <c r="B92" s="45" t="s">
        <v>427</v>
      </c>
      <c r="C92" s="45">
        <v>9809</v>
      </c>
    </row>
    <row r="93" spans="1:3" ht="15" x14ac:dyDescent="0.25">
      <c r="A93" s="45" t="s">
        <v>428</v>
      </c>
      <c r="B93" s="45" t="s">
        <v>429</v>
      </c>
      <c r="C93" s="45">
        <v>838193</v>
      </c>
    </row>
    <row r="94" spans="1:3" ht="15" x14ac:dyDescent="0.25">
      <c r="A94" s="45" t="s">
        <v>430</v>
      </c>
      <c r="B94" s="45" t="s">
        <v>431</v>
      </c>
      <c r="C94" s="45">
        <v>699146</v>
      </c>
    </row>
    <row r="95" spans="1:3" ht="15" x14ac:dyDescent="0.25">
      <c r="A95" s="45" t="s">
        <v>432</v>
      </c>
      <c r="B95" s="45" t="s">
        <v>433</v>
      </c>
      <c r="C95" s="45">
        <v>1300154</v>
      </c>
    </row>
    <row r="96" spans="1:3" ht="15" x14ac:dyDescent="0.25">
      <c r="A96" s="45" t="s">
        <v>434</v>
      </c>
      <c r="B96" s="45" t="s">
        <v>435</v>
      </c>
      <c r="C96" s="45">
        <v>1036796</v>
      </c>
    </row>
    <row r="97" spans="1:3" ht="15" x14ac:dyDescent="0.25">
      <c r="A97" s="45" t="s">
        <v>436</v>
      </c>
      <c r="B97" s="45" t="s">
        <v>437</v>
      </c>
      <c r="C97" s="45">
        <v>1045172</v>
      </c>
    </row>
    <row r="98" spans="1:3" ht="15" x14ac:dyDescent="0.25">
      <c r="A98" s="45" t="s">
        <v>438</v>
      </c>
      <c r="B98" s="45" t="s">
        <v>439</v>
      </c>
      <c r="C98" s="45">
        <v>61523</v>
      </c>
    </row>
    <row r="99" spans="1:3" ht="15" x14ac:dyDescent="0.25">
      <c r="A99" s="45" t="s">
        <v>440</v>
      </c>
      <c r="B99" s="45" t="s">
        <v>441</v>
      </c>
      <c r="C99" s="45">
        <v>62006</v>
      </c>
    </row>
    <row r="100" spans="1:3" ht="15" x14ac:dyDescent="0.25">
      <c r="A100" s="45" t="s">
        <v>442</v>
      </c>
      <c r="B100" s="45" t="s">
        <v>443</v>
      </c>
      <c r="C100" s="45">
        <v>87963</v>
      </c>
    </row>
    <row r="101" spans="1:3" ht="15" x14ac:dyDescent="0.25">
      <c r="A101" s="45" t="s">
        <v>444</v>
      </c>
      <c r="B101" s="45" t="s">
        <v>445</v>
      </c>
      <c r="C101" s="45">
        <v>1052622</v>
      </c>
    </row>
    <row r="102" spans="1:3" ht="15" x14ac:dyDescent="0.25">
      <c r="A102" s="45" t="s">
        <v>446</v>
      </c>
      <c r="B102" s="45" t="s">
        <v>447</v>
      </c>
      <c r="C102" s="45">
        <v>474891</v>
      </c>
    </row>
    <row r="103" spans="1:3" ht="15" x14ac:dyDescent="0.25">
      <c r="A103" s="45" t="s">
        <v>448</v>
      </c>
      <c r="B103" s="45" t="s">
        <v>449</v>
      </c>
      <c r="C103" s="45">
        <v>1069840</v>
      </c>
    </row>
    <row r="104" spans="1:3" ht="15" x14ac:dyDescent="0.25">
      <c r="A104" s="45" t="s">
        <v>450</v>
      </c>
      <c r="B104" s="45" t="s">
        <v>451</v>
      </c>
      <c r="C104" s="45">
        <v>923734</v>
      </c>
    </row>
    <row r="105" spans="1:3" ht="15" x14ac:dyDescent="0.25">
      <c r="A105" s="45" t="s">
        <v>452</v>
      </c>
      <c r="B105" s="45" t="s">
        <v>453</v>
      </c>
      <c r="C105" s="45">
        <v>124329</v>
      </c>
    </row>
    <row r="106" spans="1:3" ht="15" x14ac:dyDescent="0.25">
      <c r="A106" s="45" t="s">
        <v>454</v>
      </c>
      <c r="B106" s="45" t="s">
        <v>455</v>
      </c>
      <c r="C106" s="45">
        <v>45952</v>
      </c>
    </row>
    <row r="107" spans="1:3" ht="15" x14ac:dyDescent="0.25">
      <c r="A107" s="45" t="s">
        <v>456</v>
      </c>
      <c r="B107" s="45" t="s">
        <v>457</v>
      </c>
      <c r="C107" s="45">
        <v>43807</v>
      </c>
    </row>
    <row r="108" spans="1:3" ht="15" x14ac:dyDescent="0.25">
      <c r="A108" s="45" t="s">
        <v>458</v>
      </c>
      <c r="B108" s="45" t="s">
        <v>459</v>
      </c>
      <c r="C108" s="45">
        <v>316213</v>
      </c>
    </row>
    <row r="109" spans="1:3" ht="15" x14ac:dyDescent="0.25">
      <c r="A109" s="45" t="s">
        <v>460</v>
      </c>
      <c r="B109" s="45" t="s">
        <v>461</v>
      </c>
      <c r="C109" s="45">
        <v>141913</v>
      </c>
    </row>
    <row r="110" spans="1:3" ht="15" x14ac:dyDescent="0.25">
      <c r="A110" s="45"/>
      <c r="B110" s="45"/>
      <c r="C110" s="45">
        <v>0</v>
      </c>
    </row>
    <row r="111" spans="1:3" ht="15" x14ac:dyDescent="0.25">
      <c r="A111" s="45" t="s">
        <v>462</v>
      </c>
      <c r="B111" s="45" t="s">
        <v>463</v>
      </c>
      <c r="C111" s="45">
        <v>70945</v>
      </c>
    </row>
    <row r="112" spans="1:3" ht="15" x14ac:dyDescent="0.25">
      <c r="A112" s="45" t="s">
        <v>464</v>
      </c>
      <c r="B112" s="45" t="s">
        <v>465</v>
      </c>
      <c r="C112" s="45">
        <v>28967</v>
      </c>
    </row>
    <row r="113" spans="1:3" ht="15" x14ac:dyDescent="0.25">
      <c r="A113" s="45" t="s">
        <v>466</v>
      </c>
      <c r="B113" s="45" t="s">
        <v>467</v>
      </c>
      <c r="C113" s="45">
        <v>49433</v>
      </c>
    </row>
    <row r="114" spans="1:3" ht="15" x14ac:dyDescent="0.25">
      <c r="A114" s="45" t="s">
        <v>468</v>
      </c>
      <c r="B114" s="45" t="s">
        <v>469</v>
      </c>
      <c r="C114" s="45">
        <v>57049</v>
      </c>
    </row>
    <row r="115" spans="1:3" ht="15" x14ac:dyDescent="0.25">
      <c r="A115" s="45" t="s">
        <v>470</v>
      </c>
      <c r="B115" s="45" t="s">
        <v>471</v>
      </c>
      <c r="C115" s="45">
        <v>75965</v>
      </c>
    </row>
    <row r="116" spans="1:3" ht="15" x14ac:dyDescent="0.25">
      <c r="A116" s="45" t="s">
        <v>472</v>
      </c>
      <c r="B116" s="45" t="s">
        <v>473</v>
      </c>
      <c r="C116" s="45">
        <v>304289</v>
      </c>
    </row>
    <row r="117" spans="1:3" ht="15" x14ac:dyDescent="0.25">
      <c r="A117" s="45" t="s">
        <v>474</v>
      </c>
      <c r="B117" s="45" t="s">
        <v>74</v>
      </c>
      <c r="C117" s="45">
        <v>251933</v>
      </c>
    </row>
    <row r="118" spans="1:3" ht="15" x14ac:dyDescent="0.25">
      <c r="A118" s="45" t="s">
        <v>475</v>
      </c>
      <c r="B118" s="45" t="s">
        <v>476</v>
      </c>
      <c r="C118" s="45">
        <v>125336</v>
      </c>
    </row>
    <row r="119" spans="1:3" ht="15" x14ac:dyDescent="0.25">
      <c r="A119" s="45" t="s">
        <v>477</v>
      </c>
      <c r="B119" s="45" t="s">
        <v>478</v>
      </c>
      <c r="C119" s="45">
        <v>54217</v>
      </c>
    </row>
    <row r="120" spans="1:3" ht="15" x14ac:dyDescent="0.25">
      <c r="A120" s="45" t="s">
        <v>479</v>
      </c>
      <c r="B120" s="45" t="s">
        <v>480</v>
      </c>
      <c r="C120" s="45">
        <v>415532</v>
      </c>
    </row>
    <row r="121" spans="1:3" ht="15" x14ac:dyDescent="0.25">
      <c r="A121" s="45" t="s">
        <v>481</v>
      </c>
      <c r="B121" s="45" t="s">
        <v>482</v>
      </c>
      <c r="C121" s="45">
        <v>163778</v>
      </c>
    </row>
    <row r="122" spans="1:3" ht="15" x14ac:dyDescent="0.25">
      <c r="A122" s="45" t="s">
        <v>483</v>
      </c>
      <c r="B122" s="45" t="s">
        <v>484</v>
      </c>
      <c r="C122" s="45">
        <v>67797</v>
      </c>
    </row>
    <row r="123" spans="1:3" ht="15" x14ac:dyDescent="0.25">
      <c r="A123" s="45" t="s">
        <v>485</v>
      </c>
      <c r="B123" s="45" t="s">
        <v>486</v>
      </c>
      <c r="C123" s="45">
        <v>152731</v>
      </c>
    </row>
    <row r="124" spans="1:3" ht="15" x14ac:dyDescent="0.25">
      <c r="A124" s="45" t="s">
        <v>487</v>
      </c>
      <c r="B124" s="45" t="s">
        <v>488</v>
      </c>
      <c r="C124" s="45">
        <v>139417</v>
      </c>
    </row>
    <row r="125" spans="1:3" ht="15" x14ac:dyDescent="0.25">
      <c r="A125" s="45" t="s">
        <v>489</v>
      </c>
      <c r="B125" s="45" t="s">
        <v>490</v>
      </c>
      <c r="C125" s="45">
        <v>857886</v>
      </c>
    </row>
    <row r="126" spans="1:3" ht="15" x14ac:dyDescent="0.25">
      <c r="A126" s="45" t="s">
        <v>491</v>
      </c>
      <c r="B126" s="45" t="s">
        <v>492</v>
      </c>
      <c r="C126" s="45">
        <v>961104</v>
      </c>
    </row>
    <row r="127" spans="1:3" ht="15" x14ac:dyDescent="0.25">
      <c r="A127" s="45" t="s">
        <v>493</v>
      </c>
      <c r="B127" s="45" t="s">
        <v>494</v>
      </c>
      <c r="C127" s="45">
        <v>143658</v>
      </c>
    </row>
    <row r="128" spans="1:3" ht="15" x14ac:dyDescent="0.25">
      <c r="A128" s="45" t="s">
        <v>495</v>
      </c>
      <c r="B128" s="45" t="s">
        <v>496</v>
      </c>
      <c r="C128" s="45">
        <v>133522</v>
      </c>
    </row>
    <row r="129" spans="1:3" ht="15" x14ac:dyDescent="0.25">
      <c r="A129" s="45" t="s">
        <v>497</v>
      </c>
      <c r="B129" s="45" t="s">
        <v>498</v>
      </c>
      <c r="C129" s="45">
        <v>207921</v>
      </c>
    </row>
    <row r="130" spans="1:3" ht="15" x14ac:dyDescent="0.25">
      <c r="A130" s="45" t="s">
        <v>499</v>
      </c>
      <c r="B130" s="45" t="s">
        <v>500</v>
      </c>
      <c r="C130" s="45">
        <v>8250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sam_jan18</vt:lpstr>
      <vt:lpstr>Blad2</vt:lpstr>
      <vt:lpstr>Blad3</vt:lpstr>
    </vt:vector>
  </TitlesOfParts>
  <Company>KTH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Veronica Granja Cuesta</cp:lastModifiedBy>
  <cp:lastPrinted>2016-10-20T13:43:23Z</cp:lastPrinted>
  <dcterms:created xsi:type="dcterms:W3CDTF">2004-05-12T11:42:58Z</dcterms:created>
  <dcterms:modified xsi:type="dcterms:W3CDTF">2018-01-25T00:59:35Z</dcterms:modified>
</cp:coreProperties>
</file>