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FACILITY\Hyresadminstration\Internpriser\KTH Campus\IP debitering 2018\04_April\"/>
    </mc:Choice>
  </mc:AlternateContent>
  <bookViews>
    <workbookView xWindow="-20" yWindow="50" windowWidth="12000" windowHeight="10100"/>
  </bookViews>
  <sheets>
    <sheet name="sam_april18" sheetId="1" r:id="rId1"/>
  </sheets>
  <definedNames>
    <definedName name="_xlnm._FilterDatabase" localSheetId="0" hidden="1">sam_april18!$A$1:$I$1</definedName>
  </definedName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I116" i="1" l="1"/>
  <c r="F116" i="1" l="1"/>
  <c r="G116" i="1" l="1"/>
  <c r="H2" i="1" l="1"/>
  <c r="H116" i="1" l="1"/>
</calcChain>
</file>

<file path=xl/sharedStrings.xml><?xml version="1.0" encoding="utf-8"?>
<sst xmlns="http://schemas.openxmlformats.org/spreadsheetml/2006/main" count="445" uniqueCount="243">
  <si>
    <t>FTG</t>
  </si>
  <si>
    <t>Org Namn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</si>
  <si>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</si>
  <si>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</si>
  <si>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</si>
  <si>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</si>
  <si>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</si>
  <si>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</si>
  <si>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</si>
  <si>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</si>
  <si>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</si>
  <si>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</si>
  <si>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</si>
  <si>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</si>
  <si>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</si>
  <si>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</si>
  <si>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</si>
  <si>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</si>
  <si>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</si>
  <si>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</si>
  <si>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</si>
  <si>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</si>
  <si>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</si>
  <si>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</si>
  <si>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</si>
  <si>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</si>
  <si>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</si>
  <si>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</si>
  <si>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</si>
  <si>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</si>
  <si>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KF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</si>
  <si>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</si>
  <si>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</si>
  <si>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</si>
  <si>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</si>
  <si>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</si>
  <si>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</si>
  <si>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</si>
  <si>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</si>
  <si>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</si>
  <si>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</si>
  <si>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</si>
  <si>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</si>
  <si>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</si>
  <si>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</si>
  <si>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</si>
  <si>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</si>
  <si>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</si>
  <si>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</si>
  <si>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</si>
  <si>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</si>
  <si>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</si>
  <si>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ITM Deans office                                                         </t>
  </si>
  <si>
    <t>MAA</t>
  </si>
  <si>
    <t>AAA</t>
  </si>
  <si>
    <t xml:space="preserve">SCI Skolan för Teknikvetenskap                                           </t>
  </si>
  <si>
    <t>SAA</t>
  </si>
  <si>
    <t>SDA</t>
  </si>
  <si>
    <t>94044-15</t>
  </si>
  <si>
    <t>VDV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</si>
  <si>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</si>
  <si>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</si>
  <si>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</si>
  <si>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</si>
  <si>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</si>
  <si>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</si>
  <si>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</si>
  <si>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KHD</t>
  </si>
  <si>
    <t>Teknikst basår</t>
  </si>
  <si>
    <t>AAB</t>
  </si>
  <si>
    <t>AGB</t>
  </si>
  <si>
    <t>AGC</t>
  </si>
  <si>
    <t>AHB</t>
  </si>
  <si>
    <t>AIA</t>
  </si>
  <si>
    <t>AIC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</si>
  <si>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</si>
  <si>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</si>
  <si>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</si>
  <si>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</si>
  <si>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</si>
  <si>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Fastighetsvetenskap 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</si>
  <si>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</si>
  <si>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</si>
  <si>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</si>
  <si>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</si>
  <si>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</si>
  <si>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</si>
  <si>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</si>
  <si>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</si>
  <si>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</si>
  <si>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VDE</t>
  </si>
  <si>
    <t>SAB</t>
  </si>
  <si>
    <t>VH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</si>
  <si>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</si>
  <si>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</si>
  <si>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</si>
  <si>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</si>
  <si>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</si>
  <si>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</si>
  <si>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</si>
  <si>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</si>
  <si>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</si>
  <si>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</si>
  <si>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</si>
  <si>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KAA</t>
  </si>
  <si>
    <t>ALA</t>
  </si>
  <si>
    <t xml:space="preserve">Utbildningskansliet ITM                                   </t>
  </si>
  <si>
    <t>94044-17</t>
  </si>
  <si>
    <t>UB Rektor Datasalar</t>
  </si>
  <si>
    <t>VNA</t>
  </si>
  <si>
    <t>VDM</t>
  </si>
  <si>
    <t>MBA</t>
  </si>
  <si>
    <t>Ej uthyrbart</t>
  </si>
  <si>
    <t>UF/AD Avd för dokumenthantering</t>
  </si>
  <si>
    <t>AGA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</si>
  <si>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</si>
  <si>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</si>
  <si>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</si>
  <si>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</si>
  <si>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</si>
  <si>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</si>
  <si>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</si>
  <si>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</si>
  <si>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</si>
  <si>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</si>
  <si>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</si>
  <si>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</si>
  <si>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</si>
  <si>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UF/INV KTH Innovation                                                        </t>
  </si>
  <si>
    <t xml:space="preserve">UF/AUA Avd för Utbildningsadministration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</si>
  <si>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</si>
  <si>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</si>
  <si>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</si>
  <si>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</si>
  <si>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</si>
  <si>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KTH Motor och Teknikklubben                               </t>
  </si>
  <si>
    <t xml:space="preserve">KTH Konstföreningen                                       </t>
  </si>
  <si>
    <t xml:space="preserve">Samhällsplanering och miljö gemensamt                     </t>
  </si>
  <si>
    <t xml:space="preserve">Systemanalys och ekonomi                                  </t>
  </si>
  <si>
    <t xml:space="preserve">Historiska studier av teknik, vetenskap och miljö         </t>
  </si>
  <si>
    <t>Transportplanering, ekonomi och teknik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</si>
  <si>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</si>
  <si>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</si>
  <si>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</si>
  <si>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</si>
  <si>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 xml:space="preserve">Ljus och design                                           </t>
  </si>
  <si>
    <t>AFK</t>
  </si>
  <si>
    <t>AFO</t>
  </si>
  <si>
    <t xml:space="preserve">UF/NLS KTH Näringslivssamverkan                                      </t>
  </si>
  <si>
    <t>VDK</t>
  </si>
  <si>
    <t xml:space="preserve">UF/IRO Internationella relationer         </t>
  </si>
  <si>
    <t>ACL</t>
  </si>
  <si>
    <t xml:space="preserve">Centre for the future places      </t>
  </si>
  <si>
    <t>VDBA</t>
  </si>
  <si>
    <t>VDBB</t>
  </si>
  <si>
    <t>VDBC</t>
  </si>
  <si>
    <t>VDBD</t>
  </si>
  <si>
    <t>VDBE</t>
  </si>
  <si>
    <t xml:space="preserve">UF/EUA Redovisningsgruppen </t>
  </si>
  <si>
    <t xml:space="preserve">UF/EUA Systemgruppen      </t>
  </si>
  <si>
    <t xml:space="preserve">UF/EUA Resekontragruppen        </t>
  </si>
  <si>
    <t xml:space="preserve">UF/EUA Controllergruppen    </t>
  </si>
  <si>
    <t xml:space="preserve">UF/EUA Upphandlingsgruppen            </t>
  </si>
  <si>
    <t>KAB</t>
  </si>
  <si>
    <t>GRU</t>
  </si>
  <si>
    <t xml:space="preserve">FOFU                                                      </t>
  </si>
  <si>
    <t>KAE</t>
  </si>
  <si>
    <t xml:space="preserve">Hållbarhet och miljöteknik                                </t>
  </si>
  <si>
    <t>ALF</t>
  </si>
  <si>
    <t>ACK</t>
  </si>
  <si>
    <t>Vattencentrum</t>
  </si>
  <si>
    <t>EHSL</t>
  </si>
  <si>
    <t>KAD</t>
  </si>
  <si>
    <t>Greenhouse Labs</t>
  </si>
  <si>
    <t xml:space="preserve">JA             </t>
  </si>
  <si>
    <t xml:space="preserve">EECS Skolgemensamt                                </t>
  </si>
  <si>
    <t xml:space="preserve">JAGD           </t>
  </si>
  <si>
    <t xml:space="preserve">EECS Gru                                          </t>
  </si>
  <si>
    <t xml:space="preserve">JBA            </t>
  </si>
  <si>
    <t xml:space="preserve">Skolan administrativa ledning                     </t>
  </si>
  <si>
    <t xml:space="preserve">JBE            </t>
  </si>
  <si>
    <t xml:space="preserve">Ekonomienheten                                    </t>
  </si>
  <si>
    <t xml:space="preserve">JBH            </t>
  </si>
  <si>
    <t xml:space="preserve">HR Personalenheten                                </t>
  </si>
  <si>
    <t xml:space="preserve">JBI            </t>
  </si>
  <si>
    <t xml:space="preserve">Gemensamma Lokaler                                </t>
  </si>
  <si>
    <t xml:space="preserve">Infrastrukturenheten                              </t>
  </si>
  <si>
    <t xml:space="preserve">JBK            </t>
  </si>
  <si>
    <t xml:space="preserve">InfKomunikationsenheten                           </t>
  </si>
  <si>
    <t xml:space="preserve">JBU            </t>
  </si>
  <si>
    <t xml:space="preserve">Utbildnings- och forskningsenheten                </t>
  </si>
  <si>
    <t xml:space="preserve">JCP            </t>
  </si>
  <si>
    <t xml:space="preserve">PDC                                               </t>
  </si>
  <si>
    <t xml:space="preserve">JD             </t>
  </si>
  <si>
    <t xml:space="preserve">Fusionsplasmafysik                                </t>
  </si>
  <si>
    <t xml:space="preserve">JE             </t>
  </si>
  <si>
    <t xml:space="preserve">Rymd- &amp; Plasmafysik                               </t>
  </si>
  <si>
    <t xml:space="preserve">JI             </t>
  </si>
  <si>
    <t xml:space="preserve">Elektroteknisk Teori &amp; Konstruktion               </t>
  </si>
  <si>
    <t xml:space="preserve">JL             </t>
  </si>
  <si>
    <t xml:space="preserve">Reglerteknik                                      </t>
  </si>
  <si>
    <t xml:space="preserve">JM             </t>
  </si>
  <si>
    <t xml:space="preserve">MID                                               </t>
  </si>
  <si>
    <t xml:space="preserve">JN             </t>
  </si>
  <si>
    <t xml:space="preserve">Elkraftteknik                                     </t>
  </si>
  <si>
    <t xml:space="preserve">JO             </t>
  </si>
  <si>
    <t xml:space="preserve">Teknisk informationsvetenskap                     </t>
  </si>
  <si>
    <t xml:space="preserve">JP             </t>
  </si>
  <si>
    <t xml:space="preserve">Nätverk och systemteknik                          </t>
  </si>
  <si>
    <t xml:space="preserve">JQ             </t>
  </si>
  <si>
    <t xml:space="preserve">Mikro- &amp; Nanosystem                               </t>
  </si>
  <si>
    <t xml:space="preserve">JRR            </t>
  </si>
  <si>
    <t xml:space="preserve">RPL                                               </t>
  </si>
  <si>
    <t xml:space="preserve">JRT            </t>
  </si>
  <si>
    <t xml:space="preserve">Tal, musik och hörsel                             </t>
  </si>
  <si>
    <t xml:space="preserve">JS             </t>
  </si>
  <si>
    <t xml:space="preserve">CST                                               </t>
  </si>
  <si>
    <t xml:space="preserve">JT             </t>
  </si>
  <si>
    <t xml:space="preserve">TCS                                               </t>
  </si>
  <si>
    <t xml:space="preserve">MOC            </t>
  </si>
  <si>
    <t xml:space="preserve">Organisation och ledarskap                        </t>
  </si>
  <si>
    <t xml:space="preserve">MOD            </t>
  </si>
  <si>
    <t xml:space="preserve">Teknik för lärande                                </t>
  </si>
  <si>
    <t xml:space="preserve">MOF            </t>
  </si>
  <si>
    <t xml:space="preserve">Mediaproduktion                                   </t>
  </si>
  <si>
    <t xml:space="preserve">UF/Bibliotek Verksamhetstöd                                    </t>
  </si>
  <si>
    <t xml:space="preserve">VDYA     </t>
  </si>
  <si>
    <t>MOB</t>
  </si>
  <si>
    <t xml:space="preserve">Lärandet i teknikvetenskap </t>
  </si>
  <si>
    <t>Projnr</t>
  </si>
  <si>
    <t>2J</t>
  </si>
  <si>
    <t>JAA</t>
  </si>
  <si>
    <t xml:space="preserve">EECSTomma lokaler                                 </t>
  </si>
  <si>
    <t>KTH Tom lokal upptagen</t>
  </si>
  <si>
    <t>UB Rektor X-Alumni</t>
  </si>
  <si>
    <t xml:space="preserve">UF/PLU Planering och utredningsavdelningen          </t>
  </si>
  <si>
    <t xml:space="preserve">UF/MBA Miljö och byggnadsavdelningen                </t>
  </si>
  <si>
    <t xml:space="preserve">UF/ITA IT avdelningen                         </t>
  </si>
  <si>
    <t>april mån</t>
  </si>
  <si>
    <t>Kr/mån</t>
  </si>
  <si>
    <t>CAAA</t>
  </si>
  <si>
    <t xml:space="preserve">Språk och kommunikation                           </t>
  </si>
  <si>
    <t>MOE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</si>
</sst>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7" borderId="3" applyNumberFormat="0" applyFont="0" applyAlignment="0" applyProtection="0"/>
    <xf numFmtId="0" fontId="8" fillId="29" borderId="4" applyNumberFormat="0" applyAlignment="0" applyProtection="0"/>
    <xf numFmtId="0" fontId="9" fillId="30" borderId="0" applyNumberFormat="0" applyBorder="0" applyAlignment="0" applyProtection="0"/>
    <xf numFmtId="0" fontId="10" fillId="28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4" applyNumberFormat="0" applyAlignment="0" applyProtection="0"/>
    <xf numFmtId="0" fontId="13" fillId="31" borderId="5" applyNumberFormat="0" applyAlignment="0" applyProtection="0"/>
    <xf numFmtId="0" fontId="14" fillId="0" borderId="9" applyNumberFormat="0" applyFill="0" applyAlignment="0" applyProtection="0"/>
    <xf numFmtId="0" fontId="15" fillId="33" borderId="0" applyNumberFormat="0" applyBorder="0" applyAlignment="0" applyProtection="0"/>
    <xf numFmtId="0" fontId="6" fillId="0" borderId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9" borderId="10" applyNumberFormat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1" xfId="35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35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/>
    <xf numFmtId="0" fontId="0" fillId="0" borderId="1" xfId="0" applyFont="1" applyFill="1" applyBorder="1"/>
    <xf numFmtId="0" fontId="2" fillId="0" borderId="1" xfId="0" applyFont="1" applyFill="1" applyBorder="1"/>
    <xf numFmtId="164" fontId="0" fillId="0" borderId="0" xfId="44" applyNumberFormat="1" applyFont="1" applyFill="1"/>
    <xf numFmtId="164" fontId="2" fillId="0" borderId="0" xfId="44" applyNumberFormat="1" applyFont="1" applyFill="1"/>
    <xf numFmtId="164" fontId="0" fillId="0" borderId="1" xfId="44" applyNumberFormat="1" applyFont="1" applyBorder="1"/>
    <xf numFmtId="164" fontId="0" fillId="0" borderId="1" xfId="44" applyNumberFormat="1" applyFont="1" applyFill="1" applyBorder="1"/>
    <xf numFmtId="164" fontId="0" fillId="0" borderId="0" xfId="44" applyNumberFormat="1" applyFont="1" applyFill="1" applyBorder="1"/>
    <xf numFmtId="164" fontId="0" fillId="0" borderId="0" xfId="44" applyNumberFormat="1" applyFont="1" applyBorder="1"/>
    <xf numFmtId="164" fontId="1" fillId="0" borderId="0" xfId="44" applyNumberFormat="1" applyFont="1" applyBorder="1"/>
    <xf numFmtId="164" fontId="1" fillId="0" borderId="0" xfId="44" applyNumberFormat="1" applyFont="1"/>
    <xf numFmtId="164" fontId="1" fillId="0" borderId="0" xfId="44" applyNumberFormat="1" applyFont="1" applyFill="1"/>
    <xf numFmtId="164" fontId="0" fillId="0" borderId="0" xfId="0" applyNumberFormat="1" applyFill="1"/>
    <xf numFmtId="0" fontId="5" fillId="35" borderId="1" xfId="0" applyFont="1" applyFill="1" applyBorder="1"/>
    <xf numFmtId="0" fontId="5" fillId="35" borderId="1" xfId="0" applyFont="1" applyFill="1" applyBorder="1" applyAlignment="1">
      <alignment horizontal="left"/>
    </xf>
    <xf numFmtId="164" fontId="5" fillId="35" borderId="1" xfId="44" applyNumberFormat="1" applyFont="1" applyFill="1" applyBorder="1"/>
    <xf numFmtId="0" fontId="5" fillId="35" borderId="0" xfId="0" applyFont="1" applyFill="1"/>
    <xf numFmtId="0" fontId="3" fillId="35" borderId="1" xfId="0" applyFont="1" applyFill="1" applyBorder="1"/>
    <xf numFmtId="0" fontId="3" fillId="35" borderId="1" xfId="0" applyFont="1" applyFill="1" applyBorder="1" applyAlignment="1">
      <alignment horizontal="left"/>
    </xf>
    <xf numFmtId="0" fontId="0" fillId="35" borderId="1" xfId="0" applyFill="1" applyBorder="1"/>
    <xf numFmtId="164" fontId="0" fillId="35" borderId="1" xfId="44" applyNumberFormat="1" applyFont="1" applyFill="1" applyBorder="1"/>
    <xf numFmtId="0" fontId="0" fillId="35" borderId="0" xfId="0" applyFill="1"/>
    <xf numFmtId="164" fontId="2" fillId="2" borderId="2" xfId="44" applyNumberFormat="1" applyFont="1" applyFill="1" applyBorder="1"/>
    <xf numFmtId="164" fontId="3" fillId="0" borderId="1" xfId="44" applyNumberFormat="1" applyFont="1" applyFill="1" applyBorder="1"/>
    <xf numFmtId="164" fontId="5" fillId="35" borderId="0" xfId="44" applyNumberFormat="1" applyFont="1" applyFill="1"/>
    <xf numFmtId="164" fontId="0" fillId="35" borderId="0" xfId="44" applyNumberFormat="1" applyFont="1" applyFill="1"/>
    <xf numFmtId="164" fontId="2" fillId="0" borderId="1" xfId="44" applyNumberFormat="1" applyFont="1" applyFill="1" applyBorder="1"/>
    <xf numFmtId="164" fontId="0" fillId="0" borderId="0" xfId="44" applyNumberFormat="1" applyFont="1"/>
    <xf numFmtId="164" fontId="2" fillId="0" borderId="0" xfId="44" applyNumberFormat="1" applyFont="1" applyFill="1" applyBorder="1"/>
    <xf numFmtId="164" fontId="3" fillId="35" borderId="1" xfId="44" applyNumberFormat="1" applyFont="1" applyFill="1" applyBorder="1"/>
    <xf numFmtId="0" fontId="5" fillId="0" borderId="1" xfId="0" applyFont="1" applyFill="1" applyBorder="1"/>
    <xf numFmtId="164" fontId="5" fillId="0" borderId="1" xfId="44" applyNumberFormat="1" applyFont="1" applyBorder="1"/>
    <xf numFmtId="164" fontId="5" fillId="0" borderId="1" xfId="44" applyNumberFormat="1" applyFont="1" applyFill="1" applyBorder="1"/>
    <xf numFmtId="164" fontId="5" fillId="0" borderId="0" xfId="44" applyNumberFormat="1" applyFont="1" applyFill="1"/>
    <xf numFmtId="0" fontId="5" fillId="0" borderId="0" xfId="0" applyFont="1" applyFill="1"/>
    <xf numFmtId="0" fontId="19" fillId="0" borderId="0" xfId="0" applyFont="1"/>
    <xf numFmtId="164" fontId="19" fillId="34" borderId="1" xfId="44" applyNumberFormat="1" applyFont="1" applyFill="1" applyBorder="1" applyAlignment="1">
      <alignment horizontal="left" vertical="top"/>
    </xf>
    <xf numFmtId="3" fontId="0" fillId="0" borderId="1" xfId="44" applyNumberFormat="1" applyFont="1" applyBorder="1"/>
    <xf numFmtId="0" fontId="0" fillId="0" borderId="12" xfId="0" applyFill="1" applyBorder="1"/>
    <xf numFmtId="0" fontId="0" fillId="0" borderId="12" xfId="0" applyBorder="1"/>
    <xf numFmtId="0" fontId="3" fillId="0" borderId="12" xfId="0" applyFont="1" applyFill="1" applyBorder="1"/>
    <xf numFmtId="0" fontId="5" fillId="0" borderId="12" xfId="35" applyFont="1" applyBorder="1"/>
    <xf numFmtId="0" fontId="3" fillId="35" borderId="12" xfId="0" applyFont="1" applyFill="1" applyBorder="1"/>
    <xf numFmtId="0" fontId="0" fillId="35" borderId="12" xfId="0" applyFill="1" applyBorder="1"/>
    <xf numFmtId="0" fontId="5" fillId="35" borderId="12" xfId="0" applyFont="1" applyFill="1" applyBorder="1"/>
    <xf numFmtId="0" fontId="3" fillId="0" borderId="12" xfId="0" applyFont="1" applyBorder="1"/>
    <xf numFmtId="49" fontId="0" fillId="0" borderId="12" xfId="0" applyNumberFormat="1" applyBorder="1"/>
    <xf numFmtId="3" fontId="0" fillId="0" borderId="1" xfId="0" applyNumberFormat="1" applyBorder="1"/>
    <xf numFmtId="3" fontId="19" fillId="0" borderId="0" xfId="0" applyNumberFormat="1" applyFont="1"/>
    <xf numFmtId="3" fontId="0" fillId="0" borderId="0" xfId="0" applyNumberFormat="1"/>
  </cellXfs>
  <cellStyles count="45">
    <cellStyle name="20% - Dekorfärg1 2" xfId="1"/>
    <cellStyle name="20% - Dekorfärg2 2" xfId="2"/>
    <cellStyle name="20% - Dekorfärg3 2" xfId="3"/>
    <cellStyle name="20% - Dekorfärg4 2" xfId="4"/>
    <cellStyle name="20% - Dekorfärg5 2" xfId="5"/>
    <cellStyle name="20% - Dekorfärg6 2" xfId="6"/>
    <cellStyle name="40% - Dekorfärg1 2" xfId="7"/>
    <cellStyle name="40% - Dekorfärg2 2" xfId="8"/>
    <cellStyle name="40% - Dekorfärg3 2" xfId="9"/>
    <cellStyle name="40% - Dekorfärg4 2" xfId="10"/>
    <cellStyle name="40% - Dekorfärg5 2" xfId="11"/>
    <cellStyle name="40% - Dekorfärg6 2" xfId="12"/>
    <cellStyle name="60% - Dekorfärg1 2" xfId="13"/>
    <cellStyle name="60% - Dekorfärg2 2" xfId="14"/>
    <cellStyle name="60% - Dekorfärg3 2" xfId="15"/>
    <cellStyle name="60% - Dekorfärg4 2" xfId="16"/>
    <cellStyle name="60% - Dekorfärg5 2" xfId="17"/>
    <cellStyle name="60% - Dekorfärg6 2" xfId="18"/>
    <cellStyle name="Anteckning 2" xfId="19"/>
    <cellStyle name="Beräkning 2" xfId="20"/>
    <cellStyle name="Bra 2" xfId="21"/>
    <cellStyle name="Comma" xfId="44" builtinId="3"/>
    <cellStyle name="Dålig 2" xfId="22"/>
    <cellStyle name="Format 1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43"/>
    <cellStyle name="Rubrik 1 2" xfId="36"/>
    <cellStyle name="Rubrik 2 2" xfId="37"/>
    <cellStyle name="Rubrik 3 2" xfId="38"/>
    <cellStyle name="Rubrik 4 2" xfId="39"/>
    <cellStyle name="Summa 2" xfId="40"/>
    <cellStyle name="Utdata 2" xfId="41"/>
    <cellStyle name="Varnings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topLeftCell="E1" zoomScale="93" zoomScaleNormal="93" workbookViewId="0">
      <selection activeCell="L15" sqref="L15"/>
    </sheetView>
  </sheetViews>
  <sheetFormatPr defaultColWidth="9.1796875" defaultRowHeight="12.5" x14ac:dyDescent="0.25"/>
  <cols>
    <col min="1" max="1" width="6.453125" style="4" customWidth="1"/>
    <col min="2" max="2" width="11.54296875" style="4" bestFit="1" customWidth="1"/>
    <col min="3" max="3" width="3.36328125" style="4" customWidth="1"/>
    <col min="4" max="4" width="11.6328125" style="9" bestFit="1" customWidth="1"/>
    <col min="5" max="5" width="36" style="4" customWidth="1"/>
    <col min="6" max="6" width="13.54296875" style="22" bestFit="1" customWidth="1"/>
    <col min="7" max="7" width="11.36328125" style="22" bestFit="1" customWidth="1"/>
    <col min="8" max="8" width="13.54296875" style="22" bestFit="1" customWidth="1"/>
    <col min="9" max="9" width="17.26953125" style="22" bestFit="1" customWidth="1"/>
    <col min="10" max="10" width="13.54296875" style="22" bestFit="1" customWidth="1"/>
    <col min="11" max="11" width="12.453125" style="4" bestFit="1" customWidth="1"/>
    <col min="12" max="12" width="10.81640625" style="4" bestFit="1" customWidth="1"/>
    <col min="13" max="13" width="45.54296875" style="4" bestFit="1" customWidth="1"/>
    <col min="14" max="16384" width="9.1796875" style="4"/>
  </cols>
  <sheetData>
    <row r="1" spans="1:14" s="3" customFormat="1" ht="14.5" x14ac:dyDescent="0.35">
      <c r="A1" s="1" t="s">
        <v>0</v>
      </c>
      <c r="B1" s="1" t="s">
        <v>29</v>
      </c>
      <c r="C1" s="1" t="s">
        <v>229</v>
      </c>
      <c r="D1" s="10" t="s">
        <v>26</v>
      </c>
      <c r="E1" s="1" t="s">
        <v>1</v>
      </c>
      <c r="F1" s="55" t="s">
        <v>239</v>
      </c>
      <c r="G1" s="41" t="s">
        <v>2</v>
      </c>
      <c r="H1" s="41" t="s">
        <v>238</v>
      </c>
      <c r="I1" s="41" t="s">
        <v>47</v>
      </c>
      <c r="J1" s="23"/>
      <c r="L1" s="54"/>
      <c r="M1" s="54"/>
      <c r="N1" s="67"/>
    </row>
    <row r="2" spans="1:14" x14ac:dyDescent="0.25">
      <c r="A2" s="2"/>
      <c r="B2" s="2"/>
      <c r="C2" s="2"/>
      <c r="D2" s="14">
        <v>971</v>
      </c>
      <c r="E2" s="57" t="s">
        <v>117</v>
      </c>
      <c r="F2" s="66">
        <v>1911478</v>
      </c>
      <c r="G2" s="24"/>
      <c r="H2" s="25">
        <f>SUM(F2:G2,I2)</f>
        <v>1911478</v>
      </c>
      <c r="I2" s="25"/>
      <c r="K2" s="31"/>
      <c r="L2"/>
      <c r="M2"/>
      <c r="N2" s="68"/>
    </row>
    <row r="3" spans="1:14" x14ac:dyDescent="0.25">
      <c r="A3" s="2"/>
      <c r="B3" s="2"/>
      <c r="C3" s="2"/>
      <c r="D3" s="14">
        <v>972</v>
      </c>
      <c r="E3" s="57" t="s">
        <v>24</v>
      </c>
      <c r="F3" s="66">
        <v>10878</v>
      </c>
      <c r="G3" s="24"/>
      <c r="H3" s="25">
        <f t="shared" ref="H3:H66" si="0">SUM(F3:G3,I3)</f>
        <v>10878</v>
      </c>
      <c r="I3" s="25"/>
      <c r="K3" s="31"/>
      <c r="L3"/>
      <c r="M3"/>
      <c r="N3" s="68"/>
    </row>
    <row r="4" spans="1:14" x14ac:dyDescent="0.25">
      <c r="A4" s="2"/>
      <c r="B4" s="2"/>
      <c r="C4" s="2"/>
      <c r="D4" s="14">
        <v>973</v>
      </c>
      <c r="E4" s="57" t="s">
        <v>135</v>
      </c>
      <c r="F4" s="66">
        <v>7072</v>
      </c>
      <c r="G4" s="24"/>
      <c r="H4" s="25">
        <f t="shared" si="0"/>
        <v>7072</v>
      </c>
      <c r="I4" s="25"/>
      <c r="K4" s="31"/>
      <c r="L4"/>
      <c r="M4"/>
      <c r="N4" s="68"/>
    </row>
    <row r="5" spans="1:14" x14ac:dyDescent="0.25">
      <c r="A5" s="2"/>
      <c r="B5" s="2"/>
      <c r="C5" s="2"/>
      <c r="D5" s="14">
        <v>974</v>
      </c>
      <c r="E5" s="58" t="s">
        <v>136</v>
      </c>
      <c r="F5" s="66">
        <v>8743</v>
      </c>
      <c r="G5" s="24"/>
      <c r="H5" s="25">
        <f t="shared" si="0"/>
        <v>8743</v>
      </c>
      <c r="I5" s="25"/>
      <c r="K5" s="31"/>
      <c r="L5"/>
      <c r="M5"/>
      <c r="N5" s="68"/>
    </row>
    <row r="6" spans="1:14" x14ac:dyDescent="0.25">
      <c r="A6" s="2"/>
      <c r="B6" s="2"/>
      <c r="C6" s="2"/>
      <c r="D6" s="14">
        <v>976</v>
      </c>
      <c r="E6" s="58" t="s">
        <v>171</v>
      </c>
      <c r="F6" s="66">
        <v>1709</v>
      </c>
      <c r="G6" s="24"/>
      <c r="H6" s="25">
        <f t="shared" si="0"/>
        <v>1709</v>
      </c>
      <c r="I6" s="25"/>
      <c r="K6" s="31"/>
      <c r="L6"/>
      <c r="M6"/>
      <c r="N6" s="68"/>
    </row>
    <row r="7" spans="1:14" x14ac:dyDescent="0.25">
      <c r="A7" s="2"/>
      <c r="B7" s="2"/>
      <c r="C7" s="2"/>
      <c r="D7" s="14">
        <v>977</v>
      </c>
      <c r="E7" s="57" t="s">
        <v>233</v>
      </c>
      <c r="F7" s="66">
        <v>73779</v>
      </c>
      <c r="G7" s="24"/>
      <c r="H7" s="25">
        <f t="shared" si="0"/>
        <v>73779</v>
      </c>
      <c r="I7" s="25"/>
      <c r="K7" s="31"/>
      <c r="L7"/>
      <c r="M7"/>
      <c r="N7" s="68"/>
    </row>
    <row r="8" spans="1:14" x14ac:dyDescent="0.25">
      <c r="A8" s="2"/>
      <c r="B8" s="2"/>
      <c r="C8" s="2"/>
      <c r="D8" s="14">
        <v>979</v>
      </c>
      <c r="E8" s="59" t="s">
        <v>112</v>
      </c>
      <c r="F8" s="66">
        <v>31871</v>
      </c>
      <c r="G8" s="24"/>
      <c r="H8" s="25">
        <f t="shared" si="0"/>
        <v>31871</v>
      </c>
      <c r="I8" s="25"/>
      <c r="K8" s="31"/>
      <c r="L8"/>
      <c r="M8"/>
      <c r="N8" s="68"/>
    </row>
    <row r="9" spans="1:14" x14ac:dyDescent="0.25">
      <c r="A9" s="2" t="s">
        <v>20</v>
      </c>
      <c r="B9" s="2" t="s">
        <v>110</v>
      </c>
      <c r="C9" s="2"/>
      <c r="D9" s="15" t="s">
        <v>42</v>
      </c>
      <c r="E9" s="57" t="s">
        <v>41</v>
      </c>
      <c r="F9" s="66">
        <v>208589</v>
      </c>
      <c r="G9" s="24"/>
      <c r="H9" s="25">
        <f t="shared" si="0"/>
        <v>208589</v>
      </c>
      <c r="I9" s="25"/>
      <c r="K9" s="31"/>
      <c r="L9"/>
      <c r="M9"/>
      <c r="N9" s="68"/>
    </row>
    <row r="10" spans="1:14" x14ac:dyDescent="0.25">
      <c r="A10" s="2" t="s">
        <v>20</v>
      </c>
      <c r="B10" s="2" t="s">
        <v>109</v>
      </c>
      <c r="C10" s="2"/>
      <c r="D10" s="15" t="s">
        <v>43</v>
      </c>
      <c r="E10" s="58" t="s">
        <v>40</v>
      </c>
      <c r="F10" s="66">
        <v>26510</v>
      </c>
      <c r="G10" s="24"/>
      <c r="H10" s="25">
        <f t="shared" si="0"/>
        <v>26510</v>
      </c>
      <c r="I10" s="25"/>
      <c r="K10" s="31"/>
      <c r="L10"/>
      <c r="M10"/>
      <c r="N10" s="68"/>
    </row>
    <row r="11" spans="1:14" x14ac:dyDescent="0.25">
      <c r="A11" s="2" t="s">
        <v>20</v>
      </c>
      <c r="B11" s="2" t="s">
        <v>109</v>
      </c>
      <c r="C11" s="2"/>
      <c r="D11" s="15" t="s">
        <v>58</v>
      </c>
      <c r="E11" s="59" t="s">
        <v>234</v>
      </c>
      <c r="F11" s="66">
        <v>7728</v>
      </c>
      <c r="G11" s="24"/>
      <c r="H11" s="25">
        <f t="shared" si="0"/>
        <v>7728</v>
      </c>
      <c r="I11" s="25"/>
      <c r="K11" s="31"/>
      <c r="L11"/>
      <c r="M11"/>
      <c r="N11" s="68"/>
    </row>
    <row r="12" spans="1:14" x14ac:dyDescent="0.25">
      <c r="A12" s="2" t="s">
        <v>20</v>
      </c>
      <c r="B12" s="2" t="s">
        <v>48</v>
      </c>
      <c r="C12" s="2"/>
      <c r="D12" s="13" t="s">
        <v>107</v>
      </c>
      <c r="E12" s="57" t="s">
        <v>108</v>
      </c>
      <c r="F12" s="66">
        <v>1137047</v>
      </c>
      <c r="G12" s="24"/>
      <c r="H12" s="25">
        <f t="shared" si="0"/>
        <v>1137047</v>
      </c>
      <c r="I12" s="25"/>
      <c r="K12" s="31"/>
      <c r="L12"/>
      <c r="M12"/>
      <c r="N12" s="68"/>
    </row>
    <row r="13" spans="1:14" x14ac:dyDescent="0.25">
      <c r="A13" s="2" t="s">
        <v>20</v>
      </c>
      <c r="B13" s="2" t="s">
        <v>48</v>
      </c>
      <c r="C13" s="2"/>
      <c r="D13" s="15" t="s">
        <v>143</v>
      </c>
      <c r="E13" s="57" t="s">
        <v>142</v>
      </c>
      <c r="F13" s="66">
        <v>65084</v>
      </c>
      <c r="G13" s="24"/>
      <c r="H13" s="25">
        <f t="shared" si="0"/>
        <v>65084</v>
      </c>
      <c r="I13" s="25"/>
      <c r="K13" s="31"/>
      <c r="L13"/>
      <c r="M13"/>
      <c r="N13" s="68"/>
    </row>
    <row r="14" spans="1:14" x14ac:dyDescent="0.25">
      <c r="A14" s="2" t="s">
        <v>20</v>
      </c>
      <c r="B14" s="2" t="s">
        <v>48</v>
      </c>
      <c r="C14" s="2"/>
      <c r="D14" s="13" t="s">
        <v>44</v>
      </c>
      <c r="E14" s="57" t="s">
        <v>21</v>
      </c>
      <c r="F14" s="66">
        <v>5564387</v>
      </c>
      <c r="G14" s="24">
        <v>250719</v>
      </c>
      <c r="H14" s="25">
        <f t="shared" si="0"/>
        <v>5815106</v>
      </c>
      <c r="I14" s="25"/>
      <c r="K14" s="31"/>
      <c r="L14"/>
      <c r="M14"/>
      <c r="N14" s="68"/>
    </row>
    <row r="15" spans="1:14" x14ac:dyDescent="0.25">
      <c r="A15" s="2" t="s">
        <v>20</v>
      </c>
      <c r="B15" s="2" t="s">
        <v>48</v>
      </c>
      <c r="C15" s="2"/>
      <c r="D15" s="13" t="s">
        <v>45</v>
      </c>
      <c r="E15" s="57" t="s">
        <v>22</v>
      </c>
      <c r="F15" s="66">
        <v>1008341</v>
      </c>
      <c r="G15" s="24"/>
      <c r="H15" s="25">
        <f t="shared" si="0"/>
        <v>1008341</v>
      </c>
      <c r="I15" s="25"/>
      <c r="K15" s="31"/>
      <c r="L15"/>
      <c r="M15"/>
      <c r="N15" s="68"/>
    </row>
    <row r="16" spans="1:14" x14ac:dyDescent="0.25">
      <c r="A16" s="2" t="s">
        <v>20</v>
      </c>
      <c r="B16" s="2" t="s">
        <v>38</v>
      </c>
      <c r="C16" s="2"/>
      <c r="D16" s="13" t="s">
        <v>46</v>
      </c>
      <c r="E16" s="57" t="s">
        <v>27</v>
      </c>
      <c r="F16" s="66">
        <v>100875</v>
      </c>
      <c r="G16" s="24"/>
      <c r="H16" s="25">
        <f t="shared" si="0"/>
        <v>100875</v>
      </c>
      <c r="I16" s="25"/>
      <c r="K16" s="31"/>
      <c r="L16"/>
      <c r="M16"/>
      <c r="N16" s="68"/>
    </row>
    <row r="17" spans="1:14" x14ac:dyDescent="0.25">
      <c r="A17" s="7" t="s">
        <v>4</v>
      </c>
      <c r="B17" s="2" t="s">
        <v>54</v>
      </c>
      <c r="C17" s="2"/>
      <c r="D17" s="11" t="s">
        <v>54</v>
      </c>
      <c r="E17" s="60" t="s">
        <v>82</v>
      </c>
      <c r="F17" s="66">
        <v>454754</v>
      </c>
      <c r="G17" s="24"/>
      <c r="H17" s="25">
        <f t="shared" si="0"/>
        <v>403421</v>
      </c>
      <c r="I17" s="25">
        <v>-51333</v>
      </c>
      <c r="K17" s="31"/>
      <c r="L17"/>
      <c r="M17"/>
      <c r="N17" s="68"/>
    </row>
    <row r="18" spans="1:14" x14ac:dyDescent="0.25">
      <c r="A18" s="49" t="s">
        <v>4</v>
      </c>
      <c r="B18" s="49" t="s">
        <v>54</v>
      </c>
      <c r="C18" s="49"/>
      <c r="D18" s="11" t="s">
        <v>69</v>
      </c>
      <c r="E18" s="60" t="s">
        <v>77</v>
      </c>
      <c r="F18" s="66">
        <v>125093</v>
      </c>
      <c r="G18" s="50"/>
      <c r="H18" s="25">
        <f t="shared" si="0"/>
        <v>125093</v>
      </c>
      <c r="I18" s="51"/>
      <c r="K18" s="31"/>
      <c r="L18"/>
      <c r="M18"/>
      <c r="N18" s="68"/>
    </row>
    <row r="19" spans="1:14" x14ac:dyDescent="0.25">
      <c r="A19" s="7" t="s">
        <v>4</v>
      </c>
      <c r="B19" s="7" t="s">
        <v>54</v>
      </c>
      <c r="C19" s="7"/>
      <c r="D19" s="11" t="s">
        <v>169</v>
      </c>
      <c r="E19" s="58" t="s">
        <v>170</v>
      </c>
      <c r="F19" s="66">
        <v>2786</v>
      </c>
      <c r="G19" s="24"/>
      <c r="H19" s="25">
        <f t="shared" si="0"/>
        <v>2786</v>
      </c>
      <c r="I19" s="25"/>
      <c r="K19" s="31"/>
      <c r="L19"/>
      <c r="M19"/>
      <c r="N19" s="68"/>
    </row>
    <row r="20" spans="1:14" x14ac:dyDescent="0.25">
      <c r="A20" s="7" t="s">
        <v>4</v>
      </c>
      <c r="B20" s="7" t="s">
        <v>54</v>
      </c>
      <c r="C20" s="7"/>
      <c r="D20" s="11" t="s">
        <v>151</v>
      </c>
      <c r="E20" s="58" t="s">
        <v>152</v>
      </c>
      <c r="F20" s="66">
        <v>42497</v>
      </c>
      <c r="G20" s="24"/>
      <c r="H20" s="25">
        <f t="shared" si="0"/>
        <v>42497</v>
      </c>
      <c r="I20" s="25"/>
      <c r="K20" s="31"/>
      <c r="L20"/>
      <c r="M20"/>
      <c r="N20" s="68"/>
    </row>
    <row r="21" spans="1:14" x14ac:dyDescent="0.25">
      <c r="A21" s="2" t="s">
        <v>4</v>
      </c>
      <c r="B21" s="2" t="s">
        <v>54</v>
      </c>
      <c r="C21" s="2"/>
      <c r="D21" s="12" t="s">
        <v>83</v>
      </c>
      <c r="E21" s="57" t="s">
        <v>3</v>
      </c>
      <c r="F21" s="66">
        <v>1761114</v>
      </c>
      <c r="G21" s="24"/>
      <c r="H21" s="25">
        <f t="shared" si="0"/>
        <v>1761114</v>
      </c>
      <c r="I21" s="25"/>
      <c r="K21" s="31"/>
      <c r="L21"/>
      <c r="M21"/>
      <c r="N21" s="68"/>
    </row>
    <row r="22" spans="1:14" x14ac:dyDescent="0.25">
      <c r="A22" s="2" t="s">
        <v>4</v>
      </c>
      <c r="B22" s="2" t="s">
        <v>54</v>
      </c>
      <c r="C22" s="2"/>
      <c r="D22" s="12" t="s">
        <v>84</v>
      </c>
      <c r="E22" s="57" t="s">
        <v>5</v>
      </c>
      <c r="F22" s="66">
        <v>901213</v>
      </c>
      <c r="G22" s="24"/>
      <c r="H22" s="25">
        <f t="shared" si="0"/>
        <v>901213</v>
      </c>
      <c r="I22" s="25"/>
      <c r="K22" s="31"/>
      <c r="L22"/>
      <c r="M22"/>
      <c r="N22" s="68"/>
    </row>
    <row r="23" spans="1:14" s="53" customFormat="1" x14ac:dyDescent="0.25">
      <c r="A23" s="2" t="s">
        <v>4</v>
      </c>
      <c r="B23" s="2" t="s">
        <v>54</v>
      </c>
      <c r="C23" s="2"/>
      <c r="D23" s="12" t="s">
        <v>146</v>
      </c>
      <c r="E23" s="58" t="s">
        <v>144</v>
      </c>
      <c r="F23" s="66">
        <v>847810</v>
      </c>
      <c r="G23" s="24"/>
      <c r="H23" s="25">
        <f t="shared" si="0"/>
        <v>847810</v>
      </c>
      <c r="I23" s="25"/>
      <c r="J23" s="52"/>
      <c r="K23" s="31"/>
      <c r="L23"/>
      <c r="M23"/>
      <c r="N23" s="68"/>
    </row>
    <row r="24" spans="1:14" x14ac:dyDescent="0.25">
      <c r="A24" s="2" t="s">
        <v>4</v>
      </c>
      <c r="B24" s="2" t="s">
        <v>54</v>
      </c>
      <c r="C24" s="2"/>
      <c r="D24" s="7" t="s">
        <v>147</v>
      </c>
      <c r="E24" s="58" t="s">
        <v>145</v>
      </c>
      <c r="F24" s="66">
        <v>35333</v>
      </c>
      <c r="G24" s="24"/>
      <c r="H24" s="25">
        <f t="shared" si="0"/>
        <v>35333</v>
      </c>
      <c r="I24" s="25"/>
      <c r="K24" s="31"/>
      <c r="L24"/>
      <c r="M24"/>
      <c r="N24" s="68"/>
    </row>
    <row r="25" spans="1:14" x14ac:dyDescent="0.25">
      <c r="A25" s="2" t="s">
        <v>4</v>
      </c>
      <c r="B25" s="2" t="s">
        <v>54</v>
      </c>
      <c r="C25" s="2"/>
      <c r="D25" s="7" t="s">
        <v>114</v>
      </c>
      <c r="E25" s="58" t="s">
        <v>137</v>
      </c>
      <c r="F25" s="66">
        <v>16314</v>
      </c>
      <c r="G25" s="24"/>
      <c r="H25" s="25">
        <f t="shared" si="0"/>
        <v>16314</v>
      </c>
      <c r="I25" s="25"/>
      <c r="K25" s="31"/>
      <c r="L25"/>
      <c r="M25"/>
      <c r="N25" s="68"/>
    </row>
    <row r="26" spans="1:14" x14ac:dyDescent="0.25">
      <c r="A26" s="2" t="s">
        <v>4</v>
      </c>
      <c r="B26" s="2" t="s">
        <v>54</v>
      </c>
      <c r="C26" s="2"/>
      <c r="D26" s="11" t="s">
        <v>70</v>
      </c>
      <c r="E26" s="60" t="s">
        <v>78</v>
      </c>
      <c r="F26" s="66">
        <v>280999</v>
      </c>
      <c r="G26" s="24"/>
      <c r="H26" s="25">
        <f t="shared" si="0"/>
        <v>280999</v>
      </c>
      <c r="I26" s="25"/>
      <c r="K26" s="31"/>
      <c r="L26"/>
      <c r="M26"/>
      <c r="N26" s="68"/>
    </row>
    <row r="27" spans="1:14" x14ac:dyDescent="0.25">
      <c r="A27" s="2" t="s">
        <v>4</v>
      </c>
      <c r="B27" s="2" t="s">
        <v>54</v>
      </c>
      <c r="C27" s="2"/>
      <c r="D27" s="11" t="s">
        <v>71</v>
      </c>
      <c r="E27" s="57" t="s">
        <v>132</v>
      </c>
      <c r="F27" s="66">
        <v>5313</v>
      </c>
      <c r="G27" s="24"/>
      <c r="H27" s="25">
        <f t="shared" si="0"/>
        <v>5313</v>
      </c>
      <c r="I27" s="25"/>
      <c r="K27" s="31"/>
      <c r="L27"/>
      <c r="M27"/>
      <c r="N27" s="68"/>
    </row>
    <row r="28" spans="1:14" x14ac:dyDescent="0.25">
      <c r="A28" s="2" t="s">
        <v>4</v>
      </c>
      <c r="B28" s="2" t="s">
        <v>54</v>
      </c>
      <c r="C28" s="2"/>
      <c r="D28" s="11" t="s">
        <v>133</v>
      </c>
      <c r="E28" s="57" t="s">
        <v>134</v>
      </c>
      <c r="F28" s="66">
        <v>45402</v>
      </c>
      <c r="G28" s="24"/>
      <c r="H28" s="25">
        <f t="shared" si="0"/>
        <v>45402</v>
      </c>
      <c r="I28" s="25"/>
      <c r="K28" s="31"/>
      <c r="L28"/>
      <c r="M28"/>
      <c r="N28" s="68"/>
    </row>
    <row r="29" spans="1:14" x14ac:dyDescent="0.25">
      <c r="A29" s="2" t="s">
        <v>4</v>
      </c>
      <c r="B29" s="2" t="s">
        <v>54</v>
      </c>
      <c r="C29" s="2"/>
      <c r="D29" s="11" t="s">
        <v>72</v>
      </c>
      <c r="E29" s="60" t="s">
        <v>140</v>
      </c>
      <c r="F29" s="66">
        <v>13792</v>
      </c>
      <c r="G29" s="24"/>
      <c r="H29" s="25">
        <f t="shared" si="0"/>
        <v>13792</v>
      </c>
      <c r="I29" s="25"/>
      <c r="K29" s="31"/>
      <c r="L29"/>
      <c r="M29"/>
      <c r="N29" s="68"/>
    </row>
    <row r="30" spans="1:14" x14ac:dyDescent="0.25">
      <c r="A30" s="2" t="s">
        <v>4</v>
      </c>
      <c r="B30" s="2" t="s">
        <v>54</v>
      </c>
      <c r="C30" s="2"/>
      <c r="D30" s="11" t="s">
        <v>100</v>
      </c>
      <c r="E30" s="58" t="s">
        <v>138</v>
      </c>
      <c r="F30" s="66">
        <v>208836</v>
      </c>
      <c r="G30" s="24"/>
      <c r="H30" s="25">
        <f t="shared" si="0"/>
        <v>208836</v>
      </c>
      <c r="I30" s="25"/>
      <c r="K30" s="31"/>
      <c r="L30"/>
      <c r="M30"/>
      <c r="N30" s="68"/>
    </row>
    <row r="31" spans="1:14" x14ac:dyDescent="0.25">
      <c r="A31" s="2" t="s">
        <v>4</v>
      </c>
      <c r="B31" s="2" t="s">
        <v>54</v>
      </c>
      <c r="C31" s="2"/>
      <c r="D31" s="11" t="s">
        <v>73</v>
      </c>
      <c r="E31" s="60" t="s">
        <v>79</v>
      </c>
      <c r="F31" s="66">
        <v>15087</v>
      </c>
      <c r="G31" s="24"/>
      <c r="H31" s="25">
        <f t="shared" si="0"/>
        <v>15087</v>
      </c>
      <c r="I31" s="25"/>
      <c r="K31" s="31"/>
      <c r="L31"/>
      <c r="M31"/>
      <c r="N31" s="68"/>
    </row>
    <row r="32" spans="1:14" x14ac:dyDescent="0.25">
      <c r="A32" s="2" t="s">
        <v>4</v>
      </c>
      <c r="B32" s="2" t="s">
        <v>54</v>
      </c>
      <c r="C32" s="2"/>
      <c r="D32" s="11" t="s">
        <v>74</v>
      </c>
      <c r="E32" s="60" t="s">
        <v>80</v>
      </c>
      <c r="F32" s="66">
        <v>375670</v>
      </c>
      <c r="G32" s="24"/>
      <c r="H32" s="25">
        <f t="shared" si="0"/>
        <v>375670</v>
      </c>
      <c r="I32" s="25"/>
      <c r="K32" s="31"/>
      <c r="L32"/>
      <c r="M32"/>
      <c r="N32" s="68"/>
    </row>
    <row r="33" spans="1:14" x14ac:dyDescent="0.25">
      <c r="A33" s="2" t="s">
        <v>4</v>
      </c>
      <c r="B33" s="2" t="s">
        <v>54</v>
      </c>
      <c r="C33" s="2"/>
      <c r="D33" s="11" t="s">
        <v>75</v>
      </c>
      <c r="E33" s="60" t="s">
        <v>81</v>
      </c>
      <c r="F33" s="66">
        <v>153035</v>
      </c>
      <c r="G33" s="24"/>
      <c r="H33" s="25">
        <f t="shared" si="0"/>
        <v>153035</v>
      </c>
      <c r="I33" s="25"/>
      <c r="K33" s="31"/>
      <c r="L33"/>
      <c r="M33"/>
      <c r="N33" s="68"/>
    </row>
    <row r="34" spans="1:14" x14ac:dyDescent="0.25">
      <c r="A34" s="2" t="s">
        <v>4</v>
      </c>
      <c r="B34" s="2" t="s">
        <v>54</v>
      </c>
      <c r="C34" s="2"/>
      <c r="D34" s="11" t="s">
        <v>76</v>
      </c>
      <c r="E34" s="58" t="s">
        <v>139</v>
      </c>
      <c r="F34" s="66">
        <v>190537</v>
      </c>
      <c r="G34" s="24"/>
      <c r="H34" s="25">
        <f t="shared" si="0"/>
        <v>190537</v>
      </c>
      <c r="I34" s="25"/>
      <c r="K34" s="31"/>
      <c r="L34"/>
      <c r="M34"/>
      <c r="N34" s="68"/>
    </row>
    <row r="35" spans="1:14" x14ac:dyDescent="0.25">
      <c r="A35" s="2" t="s">
        <v>4</v>
      </c>
      <c r="B35" s="2" t="s">
        <v>54</v>
      </c>
      <c r="C35" s="2"/>
      <c r="D35" s="11" t="s">
        <v>105</v>
      </c>
      <c r="E35" s="59" t="s">
        <v>141</v>
      </c>
      <c r="F35" s="66">
        <v>23890</v>
      </c>
      <c r="G35" s="24"/>
      <c r="H35" s="25">
        <f t="shared" si="0"/>
        <v>23890</v>
      </c>
      <c r="I35" s="25"/>
      <c r="K35" s="31"/>
      <c r="L35"/>
      <c r="M35"/>
      <c r="N35" s="68"/>
    </row>
    <row r="36" spans="1:14" x14ac:dyDescent="0.25">
      <c r="A36" s="7" t="s">
        <v>4</v>
      </c>
      <c r="B36" s="7" t="s">
        <v>54</v>
      </c>
      <c r="C36" s="7"/>
      <c r="D36" s="11" t="s">
        <v>168</v>
      </c>
      <c r="E36" s="58" t="s">
        <v>167</v>
      </c>
      <c r="F36" s="66">
        <v>769156</v>
      </c>
      <c r="G36" s="24"/>
      <c r="H36" s="25">
        <f t="shared" si="0"/>
        <v>769156</v>
      </c>
      <c r="I36" s="25"/>
      <c r="K36" s="31"/>
      <c r="L36"/>
      <c r="M36"/>
      <c r="N36" s="68"/>
    </row>
    <row r="37" spans="1:14" x14ac:dyDescent="0.25">
      <c r="A37" s="7" t="s">
        <v>230</v>
      </c>
      <c r="B37" s="7" t="s">
        <v>231</v>
      </c>
      <c r="C37" s="7"/>
      <c r="D37" s="6" t="s">
        <v>174</v>
      </c>
      <c r="E37" s="58" t="s">
        <v>175</v>
      </c>
      <c r="F37" s="66">
        <v>670962</v>
      </c>
      <c r="G37" s="24"/>
      <c r="H37" s="25">
        <f t="shared" si="0"/>
        <v>644048</v>
      </c>
      <c r="I37" s="25">
        <v>-26914</v>
      </c>
      <c r="K37" s="31"/>
      <c r="L37"/>
      <c r="M37"/>
      <c r="N37" s="68"/>
    </row>
    <row r="38" spans="1:14" x14ac:dyDescent="0.25">
      <c r="A38" s="7" t="s">
        <v>230</v>
      </c>
      <c r="B38" s="7" t="s">
        <v>231</v>
      </c>
      <c r="C38" s="7"/>
      <c r="D38" s="6" t="s">
        <v>176</v>
      </c>
      <c r="E38" s="58" t="s">
        <v>177</v>
      </c>
      <c r="F38" s="66">
        <v>223058</v>
      </c>
      <c r="G38" s="24"/>
      <c r="H38" s="25">
        <f t="shared" si="0"/>
        <v>223058</v>
      </c>
      <c r="I38" s="25"/>
      <c r="K38" s="31"/>
      <c r="L38"/>
      <c r="M38"/>
      <c r="N38" s="68"/>
    </row>
    <row r="39" spans="1:14" x14ac:dyDescent="0.25">
      <c r="A39" s="7" t="s">
        <v>230</v>
      </c>
      <c r="B39" s="7" t="s">
        <v>231</v>
      </c>
      <c r="C39" s="7"/>
      <c r="D39" s="6" t="s">
        <v>178</v>
      </c>
      <c r="E39" s="58" t="s">
        <v>179</v>
      </c>
      <c r="F39" s="66">
        <v>29494</v>
      </c>
      <c r="G39" s="24"/>
      <c r="H39" s="25">
        <f t="shared" si="0"/>
        <v>29494</v>
      </c>
      <c r="I39" s="25"/>
      <c r="K39" s="31"/>
      <c r="L39"/>
      <c r="M39"/>
      <c r="N39" s="68"/>
    </row>
    <row r="40" spans="1:14" x14ac:dyDescent="0.25">
      <c r="A40" s="7" t="s">
        <v>230</v>
      </c>
      <c r="B40" s="7" t="s">
        <v>231</v>
      </c>
      <c r="C40" s="7"/>
      <c r="D40" s="6" t="s">
        <v>180</v>
      </c>
      <c r="E40" s="58" t="s">
        <v>181</v>
      </c>
      <c r="F40" s="66">
        <v>47535</v>
      </c>
      <c r="G40" s="24"/>
      <c r="H40" s="25">
        <f t="shared" si="0"/>
        <v>47535</v>
      </c>
      <c r="I40" s="25"/>
      <c r="K40" s="31"/>
      <c r="L40"/>
      <c r="M40"/>
      <c r="N40" s="68"/>
    </row>
    <row r="41" spans="1:14" x14ac:dyDescent="0.25">
      <c r="A41" s="7" t="s">
        <v>230</v>
      </c>
      <c r="B41" s="7" t="s">
        <v>231</v>
      </c>
      <c r="C41" s="7"/>
      <c r="D41" s="6" t="s">
        <v>182</v>
      </c>
      <c r="E41" s="58" t="s">
        <v>183</v>
      </c>
      <c r="F41" s="66">
        <v>22896</v>
      </c>
      <c r="G41" s="24"/>
      <c r="H41" s="25">
        <f t="shared" si="0"/>
        <v>22896</v>
      </c>
      <c r="I41" s="25"/>
      <c r="K41" s="31"/>
      <c r="L41"/>
      <c r="M41"/>
      <c r="N41" s="68"/>
    </row>
    <row r="42" spans="1:14" x14ac:dyDescent="0.25">
      <c r="A42" s="7" t="s">
        <v>230</v>
      </c>
      <c r="B42" s="7" t="s">
        <v>231</v>
      </c>
      <c r="C42" s="7"/>
      <c r="D42" s="8" t="s">
        <v>184</v>
      </c>
      <c r="E42" t="s">
        <v>232</v>
      </c>
      <c r="F42" s="66">
        <v>105533</v>
      </c>
      <c r="G42" s="24"/>
      <c r="H42" s="25">
        <f t="shared" si="0"/>
        <v>105533</v>
      </c>
      <c r="I42" s="25"/>
      <c r="K42" s="31"/>
      <c r="L42"/>
      <c r="M42"/>
      <c r="N42" s="68"/>
    </row>
    <row r="43" spans="1:14" x14ac:dyDescent="0.25">
      <c r="A43" s="7" t="s">
        <v>230</v>
      </c>
      <c r="B43" s="7" t="s">
        <v>231</v>
      </c>
      <c r="C43" s="7"/>
      <c r="D43" s="6" t="s">
        <v>184</v>
      </c>
      <c r="E43" s="58" t="s">
        <v>185</v>
      </c>
      <c r="F43" s="66">
        <v>434444</v>
      </c>
      <c r="G43" s="24"/>
      <c r="H43" s="25">
        <f t="shared" si="0"/>
        <v>434444</v>
      </c>
      <c r="I43" s="25"/>
      <c r="K43" s="31"/>
      <c r="L43"/>
      <c r="M43"/>
      <c r="N43" s="68"/>
    </row>
    <row r="44" spans="1:14" x14ac:dyDescent="0.25">
      <c r="A44" s="7" t="s">
        <v>230</v>
      </c>
      <c r="B44" s="7" t="s">
        <v>231</v>
      </c>
      <c r="C44" s="7"/>
      <c r="D44" s="6" t="s">
        <v>184</v>
      </c>
      <c r="E44" s="58" t="s">
        <v>186</v>
      </c>
      <c r="F44" s="66">
        <v>56898</v>
      </c>
      <c r="G44" s="24"/>
      <c r="H44" s="25">
        <f t="shared" si="0"/>
        <v>56898</v>
      </c>
      <c r="I44" s="25"/>
      <c r="K44" s="31"/>
      <c r="L44"/>
      <c r="M44"/>
      <c r="N44" s="68"/>
    </row>
    <row r="45" spans="1:14" x14ac:dyDescent="0.25">
      <c r="A45" s="7" t="s">
        <v>230</v>
      </c>
      <c r="B45" s="7" t="s">
        <v>231</v>
      </c>
      <c r="C45" s="7"/>
      <c r="D45" s="6" t="s">
        <v>187</v>
      </c>
      <c r="E45" s="58" t="s">
        <v>188</v>
      </c>
      <c r="F45" s="66">
        <v>17091</v>
      </c>
      <c r="G45" s="24"/>
      <c r="H45" s="25">
        <f t="shared" si="0"/>
        <v>17091</v>
      </c>
      <c r="I45" s="25"/>
      <c r="K45" s="31"/>
      <c r="L45"/>
      <c r="M45"/>
      <c r="N45" s="68"/>
    </row>
    <row r="46" spans="1:14" x14ac:dyDescent="0.25">
      <c r="A46" s="7" t="s">
        <v>230</v>
      </c>
      <c r="B46" s="7" t="s">
        <v>231</v>
      </c>
      <c r="C46" s="7"/>
      <c r="D46" s="6" t="s">
        <v>189</v>
      </c>
      <c r="E46" s="58" t="s">
        <v>190</v>
      </c>
      <c r="F46" s="66">
        <v>64806</v>
      </c>
      <c r="G46" s="24"/>
      <c r="H46" s="25">
        <f t="shared" si="0"/>
        <v>64806</v>
      </c>
      <c r="I46" s="25"/>
      <c r="K46" s="31"/>
      <c r="L46"/>
      <c r="M46"/>
      <c r="N46" s="68"/>
    </row>
    <row r="47" spans="1:14" x14ac:dyDescent="0.25">
      <c r="A47" s="7" t="s">
        <v>230</v>
      </c>
      <c r="B47" s="7" t="s">
        <v>231</v>
      </c>
      <c r="C47" s="7"/>
      <c r="D47" s="6" t="s">
        <v>191</v>
      </c>
      <c r="E47" s="58" t="s">
        <v>192</v>
      </c>
      <c r="F47" s="66">
        <v>425439</v>
      </c>
      <c r="G47" s="24"/>
      <c r="H47" s="25">
        <f t="shared" si="0"/>
        <v>425439</v>
      </c>
      <c r="I47" s="25"/>
      <c r="K47" s="31"/>
      <c r="L47"/>
      <c r="M47"/>
      <c r="N47" s="68"/>
    </row>
    <row r="48" spans="1:14" x14ac:dyDescent="0.25">
      <c r="A48" s="7" t="s">
        <v>230</v>
      </c>
      <c r="B48" s="7" t="s">
        <v>231</v>
      </c>
      <c r="C48" s="7"/>
      <c r="D48" s="6" t="s">
        <v>193</v>
      </c>
      <c r="E48" s="58" t="s">
        <v>194</v>
      </c>
      <c r="F48" s="66">
        <v>288181</v>
      </c>
      <c r="G48" s="25"/>
      <c r="H48" s="25">
        <f t="shared" si="0"/>
        <v>288181</v>
      </c>
      <c r="I48" s="25"/>
      <c r="K48" s="31"/>
      <c r="L48"/>
      <c r="M48"/>
      <c r="N48" s="68"/>
    </row>
    <row r="49" spans="1:14" x14ac:dyDescent="0.25">
      <c r="A49" s="7" t="s">
        <v>230</v>
      </c>
      <c r="B49" s="7" t="s">
        <v>231</v>
      </c>
      <c r="C49" s="7"/>
      <c r="D49" s="6" t="s">
        <v>195</v>
      </c>
      <c r="E49" s="58" t="s">
        <v>196</v>
      </c>
      <c r="F49" s="66">
        <v>372078</v>
      </c>
      <c r="G49" s="25"/>
      <c r="H49" s="25">
        <f t="shared" si="0"/>
        <v>372078</v>
      </c>
      <c r="I49" s="25"/>
      <c r="K49" s="31"/>
      <c r="L49"/>
      <c r="M49"/>
      <c r="N49" s="68"/>
    </row>
    <row r="50" spans="1:14" x14ac:dyDescent="0.25">
      <c r="A50" s="7" t="s">
        <v>230</v>
      </c>
      <c r="B50" s="7" t="s">
        <v>231</v>
      </c>
      <c r="C50" s="7"/>
      <c r="D50" s="6" t="s">
        <v>197</v>
      </c>
      <c r="E50" s="58" t="s">
        <v>198</v>
      </c>
      <c r="F50" s="66">
        <v>360080</v>
      </c>
      <c r="G50" s="25"/>
      <c r="H50" s="25">
        <f t="shared" si="0"/>
        <v>360080</v>
      </c>
      <c r="I50" s="25"/>
      <c r="K50" s="31"/>
      <c r="L50"/>
      <c r="M50"/>
      <c r="N50" s="68"/>
    </row>
    <row r="51" spans="1:14" x14ac:dyDescent="0.25">
      <c r="A51" s="7" t="s">
        <v>230</v>
      </c>
      <c r="B51" s="7" t="s">
        <v>231</v>
      </c>
      <c r="C51" s="7"/>
      <c r="D51" s="6" t="s">
        <v>199</v>
      </c>
      <c r="E51" s="58" t="s">
        <v>200</v>
      </c>
      <c r="F51" s="66">
        <v>285464</v>
      </c>
      <c r="G51" s="24"/>
      <c r="H51" s="25">
        <f t="shared" si="0"/>
        <v>285464</v>
      </c>
      <c r="I51" s="25"/>
      <c r="K51" s="31"/>
      <c r="L51"/>
      <c r="M51"/>
      <c r="N51" s="68"/>
    </row>
    <row r="52" spans="1:14" x14ac:dyDescent="0.25">
      <c r="A52" s="7" t="s">
        <v>230</v>
      </c>
      <c r="B52" s="7" t="s">
        <v>231</v>
      </c>
      <c r="C52" s="7"/>
      <c r="D52" s="6" t="s">
        <v>201</v>
      </c>
      <c r="E52" s="58" t="s">
        <v>202</v>
      </c>
      <c r="F52" s="66">
        <v>297304</v>
      </c>
      <c r="G52" s="24"/>
      <c r="H52" s="25">
        <f t="shared" si="0"/>
        <v>297304</v>
      </c>
      <c r="I52" s="25"/>
      <c r="K52" s="31"/>
      <c r="L52"/>
      <c r="M52"/>
      <c r="N52" s="68"/>
    </row>
    <row r="53" spans="1:14" x14ac:dyDescent="0.25">
      <c r="A53" s="7" t="s">
        <v>230</v>
      </c>
      <c r="B53" s="7" t="s">
        <v>231</v>
      </c>
      <c r="C53" s="7"/>
      <c r="D53" s="6" t="s">
        <v>203</v>
      </c>
      <c r="E53" s="58" t="s">
        <v>204</v>
      </c>
      <c r="F53" s="66">
        <v>851379</v>
      </c>
      <c r="G53" s="24"/>
      <c r="H53" s="25">
        <f t="shared" si="0"/>
        <v>851379</v>
      </c>
      <c r="I53" s="25"/>
      <c r="K53" s="31"/>
      <c r="L53"/>
      <c r="M53"/>
      <c r="N53" s="68"/>
    </row>
    <row r="54" spans="1:14" x14ac:dyDescent="0.25">
      <c r="A54" s="7" t="s">
        <v>230</v>
      </c>
      <c r="B54" s="7" t="s">
        <v>231</v>
      </c>
      <c r="C54" s="7"/>
      <c r="D54" s="6" t="s">
        <v>205</v>
      </c>
      <c r="E54" s="58" t="s">
        <v>206</v>
      </c>
      <c r="F54" s="66">
        <v>365457</v>
      </c>
      <c r="G54" s="24"/>
      <c r="H54" s="25">
        <f t="shared" si="0"/>
        <v>365457</v>
      </c>
      <c r="I54" s="25"/>
      <c r="K54" s="31"/>
      <c r="L54"/>
      <c r="M54"/>
      <c r="N54" s="68"/>
    </row>
    <row r="55" spans="1:14" x14ac:dyDescent="0.25">
      <c r="A55" s="7" t="s">
        <v>230</v>
      </c>
      <c r="B55" s="7" t="s">
        <v>231</v>
      </c>
      <c r="C55" s="7"/>
      <c r="D55" s="6" t="s">
        <v>207</v>
      </c>
      <c r="E55" s="58" t="s">
        <v>208</v>
      </c>
      <c r="F55" s="66">
        <v>176642</v>
      </c>
      <c r="G55" s="24"/>
      <c r="H55" s="25">
        <f t="shared" si="0"/>
        <v>176642</v>
      </c>
      <c r="I55" s="25"/>
      <c r="K55" s="31"/>
      <c r="L55"/>
      <c r="M55"/>
      <c r="N55" s="68"/>
    </row>
    <row r="56" spans="1:14" x14ac:dyDescent="0.25">
      <c r="A56" s="7" t="s">
        <v>230</v>
      </c>
      <c r="B56" s="7" t="s">
        <v>231</v>
      </c>
      <c r="C56" s="7"/>
      <c r="D56" s="6" t="s">
        <v>209</v>
      </c>
      <c r="E56" s="58" t="s">
        <v>210</v>
      </c>
      <c r="F56" s="66">
        <v>227504</v>
      </c>
      <c r="G56" s="24"/>
      <c r="H56" s="25">
        <f t="shared" si="0"/>
        <v>227504</v>
      </c>
      <c r="I56" s="25"/>
      <c r="K56" s="31"/>
      <c r="L56"/>
      <c r="M56"/>
      <c r="N56" s="68"/>
    </row>
    <row r="57" spans="1:14" x14ac:dyDescent="0.25">
      <c r="A57" s="7" t="s">
        <v>230</v>
      </c>
      <c r="B57" s="7" t="s">
        <v>231</v>
      </c>
      <c r="C57" s="7"/>
      <c r="D57" s="6" t="s">
        <v>211</v>
      </c>
      <c r="E57" s="58" t="s">
        <v>212</v>
      </c>
      <c r="F57" s="66">
        <v>297441</v>
      </c>
      <c r="G57" s="24"/>
      <c r="H57" s="25">
        <f t="shared" si="0"/>
        <v>297441</v>
      </c>
      <c r="I57" s="25"/>
      <c r="K57" s="31"/>
      <c r="L57"/>
      <c r="M57"/>
      <c r="N57" s="68"/>
    </row>
    <row r="58" spans="1:14" x14ac:dyDescent="0.25">
      <c r="A58" s="7" t="s">
        <v>230</v>
      </c>
      <c r="B58" s="7" t="s">
        <v>231</v>
      </c>
      <c r="C58" s="7"/>
      <c r="D58" s="6" t="s">
        <v>213</v>
      </c>
      <c r="E58" s="58" t="s">
        <v>214</v>
      </c>
      <c r="F58" s="66">
        <v>209706</v>
      </c>
      <c r="G58" s="24"/>
      <c r="H58" s="25">
        <f t="shared" si="0"/>
        <v>209706</v>
      </c>
      <c r="I58" s="25"/>
      <c r="K58" s="31"/>
      <c r="L58"/>
      <c r="M58"/>
      <c r="N58" s="68"/>
    </row>
    <row r="59" spans="1:14" x14ac:dyDescent="0.25">
      <c r="A59" s="7" t="s">
        <v>230</v>
      </c>
      <c r="B59" s="7" t="s">
        <v>231</v>
      </c>
      <c r="C59" s="7"/>
      <c r="D59" s="6" t="s">
        <v>215</v>
      </c>
      <c r="E59" s="58" t="s">
        <v>216</v>
      </c>
      <c r="F59" s="66">
        <v>294298</v>
      </c>
      <c r="G59" s="24"/>
      <c r="H59" s="25">
        <f t="shared" si="0"/>
        <v>294298</v>
      </c>
      <c r="I59" s="25"/>
      <c r="K59" s="31"/>
      <c r="L59"/>
      <c r="M59"/>
      <c r="N59" s="68"/>
    </row>
    <row r="60" spans="1:14" x14ac:dyDescent="0.25">
      <c r="A60" s="7" t="s">
        <v>230</v>
      </c>
      <c r="B60" s="7" t="s">
        <v>231</v>
      </c>
      <c r="C60" s="7"/>
      <c r="D60" s="6" t="s">
        <v>217</v>
      </c>
      <c r="E60" s="58" t="s">
        <v>218</v>
      </c>
      <c r="F60" s="66">
        <v>266394</v>
      </c>
      <c r="G60" s="24"/>
      <c r="H60" s="25">
        <f t="shared" si="0"/>
        <v>266394</v>
      </c>
      <c r="I60" s="25"/>
      <c r="K60" s="31"/>
      <c r="L60"/>
      <c r="M60"/>
      <c r="N60" s="68"/>
    </row>
    <row r="61" spans="1:14" x14ac:dyDescent="0.25">
      <c r="A61" s="7" t="s">
        <v>8</v>
      </c>
      <c r="B61" s="7" t="s">
        <v>240</v>
      </c>
      <c r="C61" s="7"/>
      <c r="D61" s="16" t="s">
        <v>88</v>
      </c>
      <c r="E61" s="57" t="s">
        <v>85</v>
      </c>
      <c r="F61" s="66">
        <v>305619</v>
      </c>
      <c r="G61" s="25"/>
      <c r="H61" s="25">
        <f t="shared" si="0"/>
        <v>151452</v>
      </c>
      <c r="I61" s="25">
        <v>-154167</v>
      </c>
      <c r="K61" s="31"/>
      <c r="L61"/>
      <c r="M61"/>
      <c r="N61" s="68"/>
    </row>
    <row r="62" spans="1:14" x14ac:dyDescent="0.25">
      <c r="A62" s="7" t="s">
        <v>8</v>
      </c>
      <c r="B62" s="7" t="s">
        <v>240</v>
      </c>
      <c r="C62" s="7"/>
      <c r="D62" s="16" t="s">
        <v>104</v>
      </c>
      <c r="E62" s="57" t="s">
        <v>103</v>
      </c>
      <c r="F62" s="66">
        <v>229995</v>
      </c>
      <c r="G62" s="25"/>
      <c r="H62" s="25">
        <f t="shared" si="0"/>
        <v>229995</v>
      </c>
      <c r="I62" s="25"/>
      <c r="J62" s="44"/>
      <c r="K62" s="31"/>
      <c r="L62"/>
      <c r="M62"/>
      <c r="N62" s="68"/>
    </row>
    <row r="63" spans="1:14" s="40" customFormat="1" x14ac:dyDescent="0.25">
      <c r="A63" s="7" t="s">
        <v>8</v>
      </c>
      <c r="B63" s="7" t="s">
        <v>240</v>
      </c>
      <c r="C63" s="7"/>
      <c r="D63" s="16" t="s">
        <v>163</v>
      </c>
      <c r="E63" s="59" t="s">
        <v>164</v>
      </c>
      <c r="F63" s="66">
        <v>188495</v>
      </c>
      <c r="G63" s="25"/>
      <c r="H63" s="25">
        <f t="shared" si="0"/>
        <v>188495</v>
      </c>
      <c r="I63" s="25"/>
      <c r="J63" s="22"/>
      <c r="K63" s="31"/>
      <c r="L63"/>
      <c r="M63"/>
      <c r="N63" s="68"/>
    </row>
    <row r="64" spans="1:14" x14ac:dyDescent="0.25">
      <c r="A64" s="7" t="s">
        <v>8</v>
      </c>
      <c r="B64" s="7" t="s">
        <v>240</v>
      </c>
      <c r="C64" s="7"/>
      <c r="D64" s="16" t="s">
        <v>172</v>
      </c>
      <c r="E64" s="57" t="s">
        <v>173</v>
      </c>
      <c r="F64" s="66">
        <v>10588</v>
      </c>
      <c r="G64" s="25"/>
      <c r="H64" s="25">
        <f t="shared" si="0"/>
        <v>10588</v>
      </c>
      <c r="I64" s="25"/>
      <c r="K64" s="31"/>
      <c r="L64"/>
      <c r="M64"/>
      <c r="N64" s="68"/>
    </row>
    <row r="65" spans="1:14" x14ac:dyDescent="0.25">
      <c r="A65" s="7" t="s">
        <v>8</v>
      </c>
      <c r="B65" s="7" t="s">
        <v>240</v>
      </c>
      <c r="C65" s="7"/>
      <c r="D65" s="12" t="s">
        <v>166</v>
      </c>
      <c r="E65" s="57" t="s">
        <v>165</v>
      </c>
      <c r="F65" s="66">
        <v>14801</v>
      </c>
      <c r="G65" s="25"/>
      <c r="H65" s="25">
        <f t="shared" si="0"/>
        <v>14801</v>
      </c>
      <c r="I65" s="25"/>
      <c r="K65" s="31"/>
      <c r="L65"/>
      <c r="M65"/>
      <c r="N65" s="68"/>
    </row>
    <row r="66" spans="1:14" x14ac:dyDescent="0.25">
      <c r="A66" s="7" t="s">
        <v>8</v>
      </c>
      <c r="B66" s="7" t="s">
        <v>240</v>
      </c>
      <c r="C66" s="7"/>
      <c r="D66" s="12" t="s">
        <v>63</v>
      </c>
      <c r="E66" s="57" t="s">
        <v>62</v>
      </c>
      <c r="F66" s="66">
        <v>182858</v>
      </c>
      <c r="G66" s="25"/>
      <c r="H66" s="25">
        <f t="shared" si="0"/>
        <v>182858</v>
      </c>
      <c r="I66" s="25"/>
      <c r="K66" s="31"/>
      <c r="L66"/>
      <c r="M66"/>
      <c r="N66" s="68"/>
    </row>
    <row r="67" spans="1:14" x14ac:dyDescent="0.25">
      <c r="A67" s="2" t="s">
        <v>8</v>
      </c>
      <c r="B67" s="7" t="s">
        <v>240</v>
      </c>
      <c r="C67" s="2"/>
      <c r="D67" s="12" t="s">
        <v>86</v>
      </c>
      <c r="E67" s="57" t="s">
        <v>6</v>
      </c>
      <c r="F67" s="66">
        <v>1081412</v>
      </c>
      <c r="G67" s="25">
        <v>750</v>
      </c>
      <c r="H67" s="25">
        <f t="shared" ref="H67:H115" si="1">SUM(F67:G67,I67)</f>
        <v>1082162</v>
      </c>
      <c r="I67" s="25"/>
      <c r="K67" s="31"/>
      <c r="L67"/>
      <c r="M67"/>
      <c r="N67" s="68"/>
    </row>
    <row r="68" spans="1:14" x14ac:dyDescent="0.25">
      <c r="A68" s="2" t="s">
        <v>8</v>
      </c>
      <c r="B68" s="7" t="s">
        <v>240</v>
      </c>
      <c r="C68" s="2"/>
      <c r="D68" s="12" t="s">
        <v>87</v>
      </c>
      <c r="E68" s="57" t="s">
        <v>7</v>
      </c>
      <c r="F68" s="66">
        <v>596118</v>
      </c>
      <c r="G68" s="25">
        <v>1600</v>
      </c>
      <c r="H68" s="25">
        <f t="shared" si="1"/>
        <v>597718</v>
      </c>
      <c r="I68" s="25"/>
      <c r="K68" s="31"/>
      <c r="L68"/>
      <c r="M68"/>
      <c r="N68" s="68"/>
    </row>
    <row r="69" spans="1:14" x14ac:dyDescent="0.25">
      <c r="A69" s="7" t="s">
        <v>8</v>
      </c>
      <c r="B69" s="7" t="s">
        <v>240</v>
      </c>
      <c r="C69" s="2"/>
      <c r="D69" s="12" t="s">
        <v>30</v>
      </c>
      <c r="E69" s="59" t="s">
        <v>89</v>
      </c>
      <c r="F69" s="66">
        <v>1061031</v>
      </c>
      <c r="G69" s="25"/>
      <c r="H69" s="25">
        <f t="shared" si="1"/>
        <v>1061031</v>
      </c>
      <c r="I69" s="25"/>
      <c r="K69" s="31"/>
      <c r="L69"/>
      <c r="M69"/>
      <c r="N69" s="68"/>
    </row>
    <row r="70" spans="1:14" x14ac:dyDescent="0.25">
      <c r="A70" s="7" t="s">
        <v>8</v>
      </c>
      <c r="B70" s="7" t="s">
        <v>240</v>
      </c>
      <c r="C70" s="7"/>
      <c r="D70" s="12" t="s">
        <v>67</v>
      </c>
      <c r="E70" s="59" t="s">
        <v>68</v>
      </c>
      <c r="F70" s="66">
        <v>136436</v>
      </c>
      <c r="G70" s="25"/>
      <c r="H70" s="25">
        <f t="shared" si="1"/>
        <v>136436</v>
      </c>
      <c r="I70" s="25"/>
      <c r="J70" s="43"/>
      <c r="K70" s="31"/>
      <c r="L70"/>
      <c r="M70"/>
      <c r="N70" s="68"/>
    </row>
    <row r="71" spans="1:14" s="35" customFormat="1" x14ac:dyDescent="0.25">
      <c r="A71" s="36" t="s">
        <v>14</v>
      </c>
      <c r="B71" s="38" t="s">
        <v>53</v>
      </c>
      <c r="C71" s="38"/>
      <c r="D71" s="37" t="s">
        <v>53</v>
      </c>
      <c r="E71" s="61" t="s">
        <v>52</v>
      </c>
      <c r="F71" s="66">
        <v>476910</v>
      </c>
      <c r="G71" s="48"/>
      <c r="H71" s="25">
        <f t="shared" si="1"/>
        <v>322910</v>
      </c>
      <c r="I71" s="48">
        <v>-154000</v>
      </c>
      <c r="J71" s="22"/>
      <c r="K71" s="31"/>
      <c r="L71"/>
      <c r="M71"/>
      <c r="N71" s="68"/>
    </row>
    <row r="72" spans="1:14" x14ac:dyDescent="0.25">
      <c r="A72" s="7" t="s">
        <v>14</v>
      </c>
      <c r="B72" s="7" t="s">
        <v>53</v>
      </c>
      <c r="C72" s="7"/>
      <c r="D72" s="12" t="s">
        <v>111</v>
      </c>
      <c r="E72" s="57" t="s">
        <v>106</v>
      </c>
      <c r="F72" s="66">
        <v>71001</v>
      </c>
      <c r="G72" s="24"/>
      <c r="H72" s="25">
        <f t="shared" si="1"/>
        <v>71001</v>
      </c>
      <c r="I72" s="42"/>
      <c r="K72" s="31"/>
      <c r="L72"/>
      <c r="M72"/>
      <c r="N72" s="68"/>
    </row>
    <row r="73" spans="1:14" x14ac:dyDescent="0.25">
      <c r="A73" s="2" t="s">
        <v>14</v>
      </c>
      <c r="B73" s="2" t="s">
        <v>53</v>
      </c>
      <c r="C73" s="2"/>
      <c r="D73" s="12" t="s">
        <v>93</v>
      </c>
      <c r="E73" s="57" t="s">
        <v>9</v>
      </c>
      <c r="F73" s="66">
        <v>730858</v>
      </c>
      <c r="G73" s="24">
        <v>750</v>
      </c>
      <c r="H73" s="25">
        <f t="shared" si="1"/>
        <v>731608</v>
      </c>
      <c r="I73" s="25"/>
      <c r="K73" s="31"/>
      <c r="L73"/>
      <c r="M73"/>
      <c r="N73" s="68"/>
    </row>
    <row r="74" spans="1:14" x14ac:dyDescent="0.25">
      <c r="A74" s="2" t="s">
        <v>14</v>
      </c>
      <c r="B74" s="2" t="s">
        <v>53</v>
      </c>
      <c r="C74" s="2"/>
      <c r="D74" s="12" t="s">
        <v>94</v>
      </c>
      <c r="E74" s="57" t="s">
        <v>13</v>
      </c>
      <c r="F74" s="66">
        <v>699801</v>
      </c>
      <c r="G74" s="24"/>
      <c r="H74" s="25">
        <f t="shared" si="1"/>
        <v>699801</v>
      </c>
      <c r="I74" s="25"/>
      <c r="K74" s="31"/>
      <c r="L74"/>
      <c r="M74"/>
      <c r="N74" s="68"/>
    </row>
    <row r="75" spans="1:14" x14ac:dyDescent="0.25">
      <c r="A75" s="2" t="s">
        <v>14</v>
      </c>
      <c r="B75" s="2" t="s">
        <v>53</v>
      </c>
      <c r="C75" s="2"/>
      <c r="D75" s="12" t="s">
        <v>95</v>
      </c>
      <c r="E75" s="57" t="s">
        <v>15</v>
      </c>
      <c r="F75" s="66">
        <v>1312044</v>
      </c>
      <c r="G75" s="24"/>
      <c r="H75" s="25">
        <f t="shared" si="1"/>
        <v>1312044</v>
      </c>
      <c r="I75" s="42"/>
      <c r="K75" s="31"/>
      <c r="L75"/>
      <c r="M75"/>
      <c r="N75" s="68"/>
    </row>
    <row r="76" spans="1:14" x14ac:dyDescent="0.25">
      <c r="A76" s="2" t="s">
        <v>14</v>
      </c>
      <c r="B76" s="2" t="s">
        <v>53</v>
      </c>
      <c r="C76" s="2"/>
      <c r="D76" s="12" t="s">
        <v>96</v>
      </c>
      <c r="E76" s="57" t="s">
        <v>16</v>
      </c>
      <c r="F76" s="66">
        <v>971757</v>
      </c>
      <c r="G76" s="24"/>
      <c r="H76" s="25">
        <f t="shared" si="1"/>
        <v>971757</v>
      </c>
      <c r="I76" s="25"/>
      <c r="K76" s="31"/>
      <c r="L76"/>
      <c r="M76"/>
      <c r="N76" s="68"/>
    </row>
    <row r="77" spans="1:14" x14ac:dyDescent="0.25">
      <c r="A77" s="2" t="s">
        <v>14</v>
      </c>
      <c r="B77" s="2" t="s">
        <v>53</v>
      </c>
      <c r="C77" s="2"/>
      <c r="D77" s="12" t="s">
        <v>97</v>
      </c>
      <c r="E77" s="57" t="s">
        <v>17</v>
      </c>
      <c r="F77" s="66">
        <v>1049285</v>
      </c>
      <c r="G77" s="24"/>
      <c r="H77" s="25">
        <f t="shared" si="1"/>
        <v>1049285</v>
      </c>
      <c r="I77" s="25"/>
      <c r="K77" s="31"/>
      <c r="L77"/>
      <c r="M77"/>
      <c r="N77" s="68"/>
    </row>
    <row r="78" spans="1:14" x14ac:dyDescent="0.25">
      <c r="A78" s="20" t="s">
        <v>14</v>
      </c>
      <c r="B78" s="2" t="s">
        <v>53</v>
      </c>
      <c r="C78" s="2"/>
      <c r="D78" s="12" t="s">
        <v>227</v>
      </c>
      <c r="E78" s="57" t="s">
        <v>228</v>
      </c>
      <c r="F78" s="66">
        <v>106938</v>
      </c>
      <c r="G78" s="25"/>
      <c r="H78" s="25">
        <f t="shared" si="1"/>
        <v>106938</v>
      </c>
      <c r="I78" s="25"/>
      <c r="K78" s="31"/>
      <c r="L78"/>
      <c r="M78"/>
      <c r="N78" s="68"/>
    </row>
    <row r="79" spans="1:14" x14ac:dyDescent="0.25">
      <c r="A79" s="20" t="s">
        <v>14</v>
      </c>
      <c r="B79" s="2" t="s">
        <v>53</v>
      </c>
      <c r="C79" s="2"/>
      <c r="D79" s="6" t="s">
        <v>219</v>
      </c>
      <c r="E79" s="58" t="s">
        <v>220</v>
      </c>
      <c r="F79" s="66"/>
      <c r="G79" s="25"/>
      <c r="H79" s="25">
        <f t="shared" si="1"/>
        <v>0</v>
      </c>
      <c r="I79" s="25"/>
      <c r="J79" s="44"/>
      <c r="K79" s="31"/>
      <c r="L79" s="19"/>
      <c r="M79"/>
      <c r="N79" s="68"/>
    </row>
    <row r="80" spans="1:14" s="40" customFormat="1" x14ac:dyDescent="0.25">
      <c r="A80" s="20" t="s">
        <v>14</v>
      </c>
      <c r="B80" s="2" t="s">
        <v>53</v>
      </c>
      <c r="C80" s="2"/>
      <c r="D80" s="6" t="s">
        <v>221</v>
      </c>
      <c r="E80" s="58" t="s">
        <v>222</v>
      </c>
      <c r="F80" s="66">
        <v>135452</v>
      </c>
      <c r="G80" s="25"/>
      <c r="H80" s="25">
        <f t="shared" si="1"/>
        <v>135452</v>
      </c>
      <c r="I80" s="25"/>
      <c r="J80" s="22"/>
      <c r="K80" s="31"/>
      <c r="L80"/>
      <c r="M80"/>
      <c r="N80" s="68"/>
    </row>
    <row r="81" spans="1:14" x14ac:dyDescent="0.25">
      <c r="A81" s="7" t="s">
        <v>14</v>
      </c>
      <c r="B81" s="7" t="s">
        <v>53</v>
      </c>
      <c r="C81" s="2"/>
      <c r="D81" s="8" t="s">
        <v>242</v>
      </c>
      <c r="E81" t="s">
        <v>241</v>
      </c>
      <c r="F81" s="66">
        <v>135213</v>
      </c>
      <c r="G81" s="25">
        <v>394812</v>
      </c>
      <c r="H81" s="25">
        <f t="shared" si="1"/>
        <v>530025</v>
      </c>
      <c r="I81" s="25"/>
      <c r="K81" s="31"/>
      <c r="L81"/>
      <c r="M81"/>
      <c r="N81" s="68"/>
    </row>
    <row r="82" spans="1:14" x14ac:dyDescent="0.25">
      <c r="A82" s="20" t="s">
        <v>14</v>
      </c>
      <c r="B82" s="2" t="s">
        <v>53</v>
      </c>
      <c r="C82" s="2"/>
      <c r="D82" s="6" t="s">
        <v>223</v>
      </c>
      <c r="E82" s="58" t="s">
        <v>224</v>
      </c>
      <c r="F82" s="66">
        <v>66287</v>
      </c>
      <c r="G82" s="25"/>
      <c r="H82" s="25">
        <f t="shared" si="1"/>
        <v>66287</v>
      </c>
      <c r="I82" s="25"/>
      <c r="K82" s="31"/>
      <c r="L82"/>
      <c r="M82"/>
      <c r="N82" s="68"/>
    </row>
    <row r="83" spans="1:14" x14ac:dyDescent="0.25">
      <c r="A83" s="7" t="s">
        <v>10</v>
      </c>
      <c r="B83" s="7" t="s">
        <v>50</v>
      </c>
      <c r="C83" s="7"/>
      <c r="D83" s="12" t="s">
        <v>56</v>
      </c>
      <c r="E83" s="58" t="s">
        <v>55</v>
      </c>
      <c r="F83" s="66">
        <v>63741</v>
      </c>
      <c r="G83" s="24"/>
      <c r="H83" s="25">
        <f t="shared" si="1"/>
        <v>63741</v>
      </c>
      <c r="I83" s="25"/>
      <c r="K83" s="31"/>
      <c r="L83"/>
      <c r="M83"/>
      <c r="N83" s="68"/>
    </row>
    <row r="84" spans="1:14" x14ac:dyDescent="0.25">
      <c r="A84" s="36" t="s">
        <v>10</v>
      </c>
      <c r="B84" s="36" t="s">
        <v>50</v>
      </c>
      <c r="C84" s="36"/>
      <c r="D84" s="37" t="s">
        <v>91</v>
      </c>
      <c r="E84" s="62" t="s">
        <v>118</v>
      </c>
      <c r="F84" s="66">
        <v>62005</v>
      </c>
      <c r="G84" s="39"/>
      <c r="H84" s="25">
        <f t="shared" si="1"/>
        <v>62005</v>
      </c>
      <c r="I84" s="39"/>
      <c r="K84" s="31"/>
      <c r="L84"/>
      <c r="M84"/>
      <c r="N84" s="68"/>
    </row>
    <row r="85" spans="1:14" x14ac:dyDescent="0.25">
      <c r="A85" s="7" t="s">
        <v>10</v>
      </c>
      <c r="B85" s="7" t="s">
        <v>50</v>
      </c>
      <c r="C85" s="7"/>
      <c r="D85" s="12" t="s">
        <v>122</v>
      </c>
      <c r="E85" s="57" t="s">
        <v>119</v>
      </c>
      <c r="F85" s="66">
        <v>87962</v>
      </c>
      <c r="G85" s="24"/>
      <c r="H85" s="25">
        <f t="shared" si="1"/>
        <v>87962</v>
      </c>
      <c r="I85" s="25"/>
      <c r="K85" s="31"/>
      <c r="L85"/>
      <c r="M85"/>
      <c r="N85" s="68"/>
    </row>
    <row r="86" spans="1:14" x14ac:dyDescent="0.25">
      <c r="A86" s="32" t="s">
        <v>10</v>
      </c>
      <c r="B86" s="32" t="s">
        <v>50</v>
      </c>
      <c r="C86" s="32"/>
      <c r="D86" s="33" t="s">
        <v>57</v>
      </c>
      <c r="E86" s="63" t="s">
        <v>11</v>
      </c>
      <c r="F86" s="66">
        <v>1052602</v>
      </c>
      <c r="G86" s="34"/>
      <c r="H86" s="25">
        <f t="shared" si="1"/>
        <v>987685</v>
      </c>
      <c r="I86" s="34">
        <v>-64917</v>
      </c>
      <c r="K86" s="31"/>
      <c r="L86"/>
      <c r="M86"/>
      <c r="N86" s="68"/>
    </row>
    <row r="87" spans="1:14" x14ac:dyDescent="0.25">
      <c r="A87" s="2" t="s">
        <v>10</v>
      </c>
      <c r="B87" s="7" t="s">
        <v>50</v>
      </c>
      <c r="C87" s="7"/>
      <c r="D87" s="12" t="s">
        <v>101</v>
      </c>
      <c r="E87" s="57" t="s">
        <v>12</v>
      </c>
      <c r="F87" s="66">
        <v>449040</v>
      </c>
      <c r="G87" s="24"/>
      <c r="H87" s="25">
        <f t="shared" si="1"/>
        <v>449040</v>
      </c>
      <c r="I87" s="25"/>
      <c r="K87" s="31"/>
      <c r="L87"/>
      <c r="M87"/>
      <c r="N87" s="68"/>
    </row>
    <row r="88" spans="1:14" x14ac:dyDescent="0.25">
      <c r="A88" s="2" t="s">
        <v>10</v>
      </c>
      <c r="B88" s="7" t="s">
        <v>50</v>
      </c>
      <c r="C88" s="7"/>
      <c r="D88" s="12" t="s">
        <v>99</v>
      </c>
      <c r="E88" s="57" t="s">
        <v>18</v>
      </c>
      <c r="F88" s="66">
        <v>1069826</v>
      </c>
      <c r="G88" s="24"/>
      <c r="H88" s="25">
        <f t="shared" si="1"/>
        <v>1069826</v>
      </c>
      <c r="I88" s="25"/>
      <c r="K88" s="31"/>
      <c r="L88"/>
      <c r="M88"/>
      <c r="N88" s="68"/>
    </row>
    <row r="89" spans="1:14" x14ac:dyDescent="0.25">
      <c r="A89" s="2" t="s">
        <v>10</v>
      </c>
      <c r="B89" s="7" t="s">
        <v>50</v>
      </c>
      <c r="C89" s="7"/>
      <c r="D89" s="12" t="s">
        <v>102</v>
      </c>
      <c r="E89" s="57" t="s">
        <v>19</v>
      </c>
      <c r="F89" s="66">
        <v>926635</v>
      </c>
      <c r="G89" s="24"/>
      <c r="H89" s="25">
        <f t="shared" si="1"/>
        <v>926635</v>
      </c>
      <c r="I89" s="25"/>
      <c r="K89" s="31"/>
      <c r="L89"/>
      <c r="M89"/>
      <c r="N89" s="68"/>
    </row>
    <row r="90" spans="1:14" x14ac:dyDescent="0.25">
      <c r="A90" s="2" t="s">
        <v>10</v>
      </c>
      <c r="B90" s="7" t="s">
        <v>50</v>
      </c>
      <c r="C90" s="7"/>
      <c r="D90" s="12" t="s">
        <v>98</v>
      </c>
      <c r="E90" s="57" t="s">
        <v>28</v>
      </c>
      <c r="F90" s="66">
        <v>147087</v>
      </c>
      <c r="G90" s="25"/>
      <c r="H90" s="25">
        <f t="shared" si="1"/>
        <v>147087</v>
      </c>
      <c r="I90" s="25"/>
      <c r="K90" s="31"/>
      <c r="L90"/>
      <c r="M90"/>
      <c r="N90" s="68"/>
    </row>
    <row r="91" spans="1:14" x14ac:dyDescent="0.25">
      <c r="A91" s="2" t="s">
        <v>10</v>
      </c>
      <c r="B91" s="7" t="s">
        <v>50</v>
      </c>
      <c r="C91" s="7"/>
      <c r="D91" s="12" t="s">
        <v>123</v>
      </c>
      <c r="E91" s="57" t="s">
        <v>120</v>
      </c>
      <c r="F91" s="66">
        <v>66659</v>
      </c>
      <c r="G91" s="24"/>
      <c r="H91" s="25">
        <f t="shared" si="1"/>
        <v>66659</v>
      </c>
      <c r="I91" s="25"/>
      <c r="K91" s="31"/>
      <c r="L91"/>
      <c r="M91"/>
      <c r="N91" s="68"/>
    </row>
    <row r="92" spans="1:14" x14ac:dyDescent="0.25">
      <c r="A92" s="2" t="s">
        <v>10</v>
      </c>
      <c r="B92" s="7" t="s">
        <v>50</v>
      </c>
      <c r="C92" s="7"/>
      <c r="D92" s="12" t="s">
        <v>124</v>
      </c>
      <c r="E92" s="57" t="s">
        <v>121</v>
      </c>
      <c r="F92" s="66">
        <v>43806</v>
      </c>
      <c r="G92" s="24"/>
      <c r="H92" s="25">
        <f t="shared" si="1"/>
        <v>43806</v>
      </c>
      <c r="I92" s="25"/>
      <c r="K92" s="31"/>
      <c r="L92"/>
      <c r="M92"/>
      <c r="N92" s="68"/>
    </row>
    <row r="93" spans="1:14" x14ac:dyDescent="0.25">
      <c r="A93" s="7" t="s">
        <v>23</v>
      </c>
      <c r="B93" s="7" t="s">
        <v>130</v>
      </c>
      <c r="C93" s="7"/>
      <c r="D93" s="12" t="s">
        <v>130</v>
      </c>
      <c r="E93" s="59" t="s">
        <v>131</v>
      </c>
      <c r="F93" s="66">
        <v>316213</v>
      </c>
      <c r="G93" s="24"/>
      <c r="H93" s="25">
        <f t="shared" si="1"/>
        <v>316213</v>
      </c>
      <c r="I93" s="25"/>
      <c r="K93" s="31"/>
      <c r="L93"/>
      <c r="M93"/>
      <c r="N93" s="68"/>
    </row>
    <row r="94" spans="1:14" x14ac:dyDescent="0.25">
      <c r="A94" s="7" t="s">
        <v>23</v>
      </c>
      <c r="B94" s="6" t="s">
        <v>34</v>
      </c>
      <c r="C94" s="6"/>
      <c r="D94" s="13" t="s">
        <v>34</v>
      </c>
      <c r="E94" s="59" t="s">
        <v>235</v>
      </c>
      <c r="F94" s="66">
        <v>141911</v>
      </c>
      <c r="G94" s="24"/>
      <c r="H94" s="25">
        <f t="shared" si="1"/>
        <v>141911</v>
      </c>
      <c r="I94" s="25"/>
      <c r="K94" s="31"/>
      <c r="L94"/>
      <c r="M94"/>
      <c r="N94" s="68"/>
    </row>
    <row r="95" spans="1:14" x14ac:dyDescent="0.25">
      <c r="A95" s="7" t="s">
        <v>23</v>
      </c>
      <c r="B95" s="8" t="s">
        <v>35</v>
      </c>
      <c r="C95" s="8"/>
      <c r="D95" s="15" t="s">
        <v>153</v>
      </c>
      <c r="E95" s="64" t="s">
        <v>158</v>
      </c>
      <c r="F95" s="66">
        <v>70944</v>
      </c>
      <c r="G95" s="24"/>
      <c r="H95" s="25">
        <f t="shared" si="1"/>
        <v>70944</v>
      </c>
      <c r="I95" s="25"/>
      <c r="K95" s="31"/>
      <c r="L95"/>
      <c r="M95"/>
      <c r="N95" s="68"/>
    </row>
    <row r="96" spans="1:14" x14ac:dyDescent="0.25">
      <c r="A96" s="7" t="s">
        <v>23</v>
      </c>
      <c r="B96" s="8" t="s">
        <v>35</v>
      </c>
      <c r="C96" s="8"/>
      <c r="D96" s="15" t="s">
        <v>154</v>
      </c>
      <c r="E96" s="64" t="s">
        <v>159</v>
      </c>
      <c r="F96" s="66">
        <v>28966</v>
      </c>
      <c r="G96" s="24"/>
      <c r="H96" s="25">
        <f t="shared" si="1"/>
        <v>28966</v>
      </c>
      <c r="I96" s="25"/>
      <c r="K96" s="31"/>
      <c r="L96"/>
      <c r="M96"/>
      <c r="N96" s="68"/>
    </row>
    <row r="97" spans="1:14" x14ac:dyDescent="0.25">
      <c r="A97" s="7" t="s">
        <v>23</v>
      </c>
      <c r="B97" s="8" t="s">
        <v>35</v>
      </c>
      <c r="C97" s="8"/>
      <c r="D97" s="15" t="s">
        <v>155</v>
      </c>
      <c r="E97" s="64" t="s">
        <v>160</v>
      </c>
      <c r="F97" s="66">
        <v>49433</v>
      </c>
      <c r="G97" s="24"/>
      <c r="H97" s="25">
        <f t="shared" si="1"/>
        <v>49433</v>
      </c>
      <c r="I97" s="25"/>
      <c r="K97" s="31"/>
      <c r="L97"/>
      <c r="M97"/>
      <c r="N97" s="68"/>
    </row>
    <row r="98" spans="1:14" x14ac:dyDescent="0.25">
      <c r="A98" s="7" t="s">
        <v>23</v>
      </c>
      <c r="B98" s="8" t="s">
        <v>35</v>
      </c>
      <c r="C98" s="8"/>
      <c r="D98" s="15" t="s">
        <v>156</v>
      </c>
      <c r="E98" s="64" t="s">
        <v>161</v>
      </c>
      <c r="F98" s="66">
        <v>57048</v>
      </c>
      <c r="G98" s="24"/>
      <c r="H98" s="25">
        <f t="shared" si="1"/>
        <v>57048</v>
      </c>
      <c r="I98" s="25"/>
      <c r="K98" s="31"/>
      <c r="L98"/>
      <c r="M98"/>
      <c r="N98" s="68"/>
    </row>
    <row r="99" spans="1:14" x14ac:dyDescent="0.25">
      <c r="A99" s="7" t="s">
        <v>23</v>
      </c>
      <c r="B99" s="8" t="s">
        <v>35</v>
      </c>
      <c r="C99" s="8"/>
      <c r="D99" s="15" t="s">
        <v>157</v>
      </c>
      <c r="E99" s="64" t="s">
        <v>162</v>
      </c>
      <c r="F99" s="66">
        <v>75965</v>
      </c>
      <c r="G99" s="24"/>
      <c r="H99" s="25">
        <f t="shared" si="1"/>
        <v>75965</v>
      </c>
      <c r="I99" s="25"/>
      <c r="K99" s="31"/>
      <c r="L99"/>
      <c r="M99"/>
      <c r="N99" s="68"/>
    </row>
    <row r="100" spans="1:14" ht="14.25" customHeight="1" x14ac:dyDescent="0.25">
      <c r="A100" s="7" t="s">
        <v>23</v>
      </c>
      <c r="B100" s="6" t="s">
        <v>36</v>
      </c>
      <c r="C100" s="6"/>
      <c r="D100" s="13" t="s">
        <v>36</v>
      </c>
      <c r="E100" s="59" t="s">
        <v>113</v>
      </c>
      <c r="F100" s="66">
        <v>280036</v>
      </c>
      <c r="G100" s="24"/>
      <c r="H100" s="25">
        <f t="shared" si="1"/>
        <v>280036</v>
      </c>
      <c r="I100" s="25"/>
      <c r="K100" s="31"/>
      <c r="L100"/>
      <c r="M100"/>
      <c r="N100" s="68"/>
    </row>
    <row r="101" spans="1:14" x14ac:dyDescent="0.25">
      <c r="A101" s="7" t="s">
        <v>23</v>
      </c>
      <c r="B101" s="6" t="s">
        <v>37</v>
      </c>
      <c r="C101" s="6"/>
      <c r="D101" s="13" t="s">
        <v>37</v>
      </c>
      <c r="E101" s="64" t="s">
        <v>60</v>
      </c>
      <c r="F101" s="66">
        <v>251931</v>
      </c>
      <c r="G101" s="24"/>
      <c r="H101" s="25">
        <f t="shared" si="1"/>
        <v>251931</v>
      </c>
      <c r="I101" s="25"/>
      <c r="K101" s="31"/>
      <c r="L101"/>
      <c r="M101"/>
      <c r="N101" s="68"/>
    </row>
    <row r="102" spans="1:14" x14ac:dyDescent="0.25">
      <c r="A102" s="7" t="s">
        <v>23</v>
      </c>
      <c r="B102" s="8" t="s">
        <v>90</v>
      </c>
      <c r="C102" s="8"/>
      <c r="D102" s="15" t="s">
        <v>90</v>
      </c>
      <c r="E102" s="57" t="s">
        <v>125</v>
      </c>
      <c r="F102" s="66">
        <v>125335</v>
      </c>
      <c r="G102" s="24"/>
      <c r="H102" s="25">
        <f t="shared" si="1"/>
        <v>125335</v>
      </c>
      <c r="I102" s="25"/>
      <c r="K102" s="31"/>
      <c r="L102"/>
      <c r="M102"/>
      <c r="N102" s="68"/>
    </row>
    <row r="103" spans="1:14" x14ac:dyDescent="0.25">
      <c r="A103" s="7" t="s">
        <v>23</v>
      </c>
      <c r="B103" s="6" t="s">
        <v>38</v>
      </c>
      <c r="C103" s="6"/>
      <c r="D103" s="13" t="s">
        <v>38</v>
      </c>
      <c r="E103" s="65" t="s">
        <v>116</v>
      </c>
      <c r="F103" s="66">
        <v>54217</v>
      </c>
      <c r="G103" s="24"/>
      <c r="H103" s="25">
        <f t="shared" si="1"/>
        <v>54217</v>
      </c>
      <c r="I103" s="25"/>
      <c r="K103" s="31"/>
      <c r="L103"/>
      <c r="M103"/>
      <c r="N103" s="68"/>
    </row>
    <row r="104" spans="1:14" x14ac:dyDescent="0.25">
      <c r="A104" s="7" t="s">
        <v>23</v>
      </c>
      <c r="B104" s="6" t="s">
        <v>39</v>
      </c>
      <c r="C104" s="6"/>
      <c r="D104" s="13" t="s">
        <v>39</v>
      </c>
      <c r="E104" s="58" t="s">
        <v>49</v>
      </c>
      <c r="F104" s="66">
        <v>419319</v>
      </c>
      <c r="G104" s="24"/>
      <c r="H104" s="25">
        <f t="shared" si="1"/>
        <v>419319</v>
      </c>
      <c r="I104" s="25"/>
      <c r="K104" s="31"/>
      <c r="L104"/>
      <c r="M104"/>
      <c r="N104" s="68"/>
    </row>
    <row r="105" spans="1:14" x14ac:dyDescent="0.25">
      <c r="A105" s="7" t="s">
        <v>23</v>
      </c>
      <c r="B105" s="8" t="s">
        <v>61</v>
      </c>
      <c r="C105" s="8"/>
      <c r="D105" s="15" t="s">
        <v>61</v>
      </c>
      <c r="E105" s="58" t="s">
        <v>126</v>
      </c>
      <c r="F105" s="66">
        <v>159527</v>
      </c>
      <c r="G105" s="24"/>
      <c r="H105" s="25">
        <f t="shared" si="1"/>
        <v>159527</v>
      </c>
      <c r="I105" s="25"/>
      <c r="K105" s="31"/>
      <c r="L105"/>
      <c r="M105"/>
      <c r="N105" s="68"/>
    </row>
    <row r="106" spans="1:14" x14ac:dyDescent="0.25">
      <c r="A106" s="7" t="s">
        <v>23</v>
      </c>
      <c r="B106" s="8" t="s">
        <v>64</v>
      </c>
      <c r="C106" s="8"/>
      <c r="D106" s="15" t="s">
        <v>64</v>
      </c>
      <c r="E106" s="58" t="s">
        <v>127</v>
      </c>
      <c r="F106" s="66">
        <v>67796</v>
      </c>
      <c r="G106" s="24"/>
      <c r="H106" s="25">
        <f t="shared" si="1"/>
        <v>67796</v>
      </c>
      <c r="I106" s="25"/>
      <c r="K106" s="31"/>
      <c r="L106"/>
      <c r="M106"/>
      <c r="N106" s="68"/>
    </row>
    <row r="107" spans="1:14" x14ac:dyDescent="0.25">
      <c r="A107" s="7" t="s">
        <v>23</v>
      </c>
      <c r="B107" s="8" t="s">
        <v>149</v>
      </c>
      <c r="C107" s="8"/>
      <c r="D107" s="15" t="s">
        <v>149</v>
      </c>
      <c r="E107" s="58" t="s">
        <v>150</v>
      </c>
      <c r="F107" s="66">
        <v>152730</v>
      </c>
      <c r="G107" s="24"/>
      <c r="H107" s="25">
        <f t="shared" si="1"/>
        <v>152730</v>
      </c>
      <c r="I107" s="25"/>
      <c r="K107" s="31"/>
      <c r="L107"/>
      <c r="M107"/>
      <c r="N107" s="68"/>
    </row>
    <row r="108" spans="1:14" x14ac:dyDescent="0.25">
      <c r="A108" s="2" t="s">
        <v>23</v>
      </c>
      <c r="B108" s="2" t="s">
        <v>31</v>
      </c>
      <c r="C108" s="2"/>
      <c r="D108" s="14" t="s">
        <v>31</v>
      </c>
      <c r="E108" s="57" t="s">
        <v>236</v>
      </c>
      <c r="F108" s="66">
        <v>134822</v>
      </c>
      <c r="G108" s="24"/>
      <c r="H108" s="25">
        <f t="shared" si="1"/>
        <v>134822</v>
      </c>
      <c r="I108" s="25"/>
      <c r="K108" s="31"/>
      <c r="L108"/>
      <c r="M108"/>
      <c r="N108" s="68"/>
    </row>
    <row r="109" spans="1:14" x14ac:dyDescent="0.25">
      <c r="A109" s="2" t="s">
        <v>23</v>
      </c>
      <c r="B109" s="2" t="s">
        <v>32</v>
      </c>
      <c r="C109" s="2"/>
      <c r="D109" s="14" t="s">
        <v>32</v>
      </c>
      <c r="E109" s="57" t="s">
        <v>51</v>
      </c>
      <c r="F109" s="66">
        <v>871428</v>
      </c>
      <c r="G109" s="24"/>
      <c r="H109" s="25">
        <f t="shared" si="1"/>
        <v>871428</v>
      </c>
      <c r="I109" s="25"/>
      <c r="K109" s="31"/>
      <c r="L109"/>
      <c r="M109"/>
      <c r="N109" s="68"/>
    </row>
    <row r="110" spans="1:14" x14ac:dyDescent="0.25">
      <c r="A110" s="2" t="s">
        <v>23</v>
      </c>
      <c r="B110" s="2" t="s">
        <v>33</v>
      </c>
      <c r="C110" s="2"/>
      <c r="D110" s="14" t="s">
        <v>33</v>
      </c>
      <c r="E110" s="59" t="s">
        <v>237</v>
      </c>
      <c r="F110" s="66">
        <v>970265</v>
      </c>
      <c r="G110" s="24"/>
      <c r="H110" s="25">
        <f t="shared" si="1"/>
        <v>970265</v>
      </c>
      <c r="I110" s="25"/>
      <c r="K110" s="31"/>
      <c r="L110"/>
      <c r="M110"/>
      <c r="N110" s="68"/>
    </row>
    <row r="111" spans="1:14" x14ac:dyDescent="0.25">
      <c r="A111" s="2" t="s">
        <v>23</v>
      </c>
      <c r="B111" s="7" t="s">
        <v>65</v>
      </c>
      <c r="C111" s="7"/>
      <c r="D111" s="12" t="s">
        <v>65</v>
      </c>
      <c r="E111" s="58" t="s">
        <v>128</v>
      </c>
      <c r="F111" s="66">
        <v>143656</v>
      </c>
      <c r="G111" s="24"/>
      <c r="H111" s="25">
        <f t="shared" si="1"/>
        <v>143656</v>
      </c>
      <c r="I111" s="25"/>
      <c r="K111" s="31"/>
      <c r="L111"/>
      <c r="M111"/>
      <c r="N111" s="68"/>
    </row>
    <row r="112" spans="1:14" x14ac:dyDescent="0.25">
      <c r="A112" s="2" t="s">
        <v>23</v>
      </c>
      <c r="B112" s="7" t="s">
        <v>66</v>
      </c>
      <c r="C112" s="7"/>
      <c r="D112" s="12" t="s">
        <v>66</v>
      </c>
      <c r="E112" s="58" t="s">
        <v>148</v>
      </c>
      <c r="F112" s="66">
        <v>133520</v>
      </c>
      <c r="G112" s="24"/>
      <c r="H112" s="25">
        <f t="shared" si="1"/>
        <v>133520</v>
      </c>
      <c r="I112" s="25"/>
      <c r="K112" s="31"/>
      <c r="L112"/>
      <c r="M112"/>
      <c r="N112" s="68"/>
    </row>
    <row r="113" spans="1:14" x14ac:dyDescent="0.25">
      <c r="A113" s="7" t="s">
        <v>23</v>
      </c>
      <c r="B113" s="7" t="s">
        <v>59</v>
      </c>
      <c r="C113" s="7"/>
      <c r="D113" s="12" t="s">
        <v>59</v>
      </c>
      <c r="E113" s="57" t="s">
        <v>129</v>
      </c>
      <c r="F113" s="66">
        <v>207919</v>
      </c>
      <c r="G113" s="24"/>
      <c r="H113" s="25">
        <f t="shared" si="1"/>
        <v>207919</v>
      </c>
      <c r="I113" s="25"/>
      <c r="K113" s="31"/>
      <c r="L113"/>
      <c r="M113"/>
      <c r="N113" s="68"/>
    </row>
    <row r="114" spans="1:14" x14ac:dyDescent="0.25">
      <c r="A114" s="7" t="s">
        <v>23</v>
      </c>
      <c r="B114" s="7" t="s">
        <v>226</v>
      </c>
      <c r="C114" s="7"/>
      <c r="D114" s="12" t="s">
        <v>226</v>
      </c>
      <c r="E114" s="64" t="s">
        <v>225</v>
      </c>
      <c r="F114" s="66">
        <v>2188926</v>
      </c>
      <c r="G114" s="24">
        <v>-394812</v>
      </c>
      <c r="H114" s="25">
        <f t="shared" si="1"/>
        <v>1794114</v>
      </c>
      <c r="I114" s="25"/>
      <c r="K114" s="31"/>
      <c r="L114"/>
      <c r="M114"/>
      <c r="N114" s="68"/>
    </row>
    <row r="115" spans="1:14" x14ac:dyDescent="0.25">
      <c r="A115" s="7" t="s">
        <v>23</v>
      </c>
      <c r="B115" s="7" t="s">
        <v>92</v>
      </c>
      <c r="C115" s="7"/>
      <c r="D115" s="15" t="s">
        <v>92</v>
      </c>
      <c r="E115" s="59" t="s">
        <v>115</v>
      </c>
      <c r="F115" s="66">
        <v>8250</v>
      </c>
      <c r="G115" s="24"/>
      <c r="H115" s="25">
        <f t="shared" si="1"/>
        <v>8250</v>
      </c>
      <c r="I115" s="25"/>
      <c r="K115" s="31"/>
      <c r="L115"/>
      <c r="M115"/>
      <c r="N115" s="68"/>
    </row>
    <row r="116" spans="1:14" ht="13" x14ac:dyDescent="0.3">
      <c r="A116" s="2"/>
      <c r="B116" s="2"/>
      <c r="C116" s="2"/>
      <c r="D116" s="14"/>
      <c r="E116" s="21" t="s">
        <v>25</v>
      </c>
      <c r="F116" s="56">
        <f>SUM(F2:F115)</f>
        <v>43265225</v>
      </c>
      <c r="G116" s="45">
        <f>SUM(G2:G115)</f>
        <v>253819</v>
      </c>
      <c r="H116" s="25">
        <f>SUM(H2:H115)</f>
        <v>43067713</v>
      </c>
      <c r="I116" s="25">
        <f>SUM(I2:I115)</f>
        <v>-451331</v>
      </c>
      <c r="K116" s="31"/>
      <c r="L116"/>
      <c r="M116"/>
      <c r="N116"/>
    </row>
    <row r="117" spans="1:14" x14ac:dyDescent="0.25">
      <c r="K117" s="31"/>
      <c r="L117"/>
      <c r="M117"/>
      <c r="N117"/>
    </row>
    <row r="118" spans="1:14" x14ac:dyDescent="0.25">
      <c r="D118" s="4"/>
      <c r="K118" s="31"/>
    </row>
    <row r="119" spans="1:14" x14ac:dyDescent="0.25">
      <c r="D119" s="4"/>
      <c r="K119" s="31"/>
    </row>
    <row r="120" spans="1:14" x14ac:dyDescent="0.25">
      <c r="D120" s="4"/>
    </row>
    <row r="121" spans="1:14" x14ac:dyDescent="0.25">
      <c r="D121" s="4"/>
      <c r="J121" s="46"/>
    </row>
    <row r="122" spans="1:14" x14ac:dyDescent="0.25">
      <c r="D122" s="4"/>
    </row>
    <row r="123" spans="1:14" x14ac:dyDescent="0.25">
      <c r="D123" s="4"/>
      <c r="J123" s="46"/>
    </row>
    <row r="124" spans="1:14" x14ac:dyDescent="0.25">
      <c r="D124" s="4"/>
      <c r="J124" s="46"/>
    </row>
    <row r="125" spans="1:14" x14ac:dyDescent="0.25">
      <c r="D125" s="4"/>
    </row>
    <row r="126" spans="1:14" x14ac:dyDescent="0.25">
      <c r="D126" s="4"/>
    </row>
    <row r="127" spans="1:14" x14ac:dyDescent="0.25">
      <c r="D127" s="4"/>
    </row>
    <row r="128" spans="1:14" x14ac:dyDescent="0.25">
      <c r="D128" s="4"/>
    </row>
    <row r="129" spans="1:11" x14ac:dyDescent="0.25">
      <c r="D129" s="4"/>
    </row>
    <row r="130" spans="1:11" x14ac:dyDescent="0.25">
      <c r="D130" s="4"/>
    </row>
    <row r="131" spans="1:11" x14ac:dyDescent="0.25">
      <c r="D131" s="4"/>
    </row>
    <row r="132" spans="1:11" x14ac:dyDescent="0.25">
      <c r="D132" s="4"/>
    </row>
    <row r="133" spans="1:11" x14ac:dyDescent="0.25">
      <c r="D133" s="4"/>
    </row>
    <row r="134" spans="1:11" x14ac:dyDescent="0.25">
      <c r="D134" s="4"/>
    </row>
    <row r="135" spans="1:11" x14ac:dyDescent="0.25">
      <c r="D135" s="4"/>
    </row>
    <row r="136" spans="1:11" x14ac:dyDescent="0.25">
      <c r="D136" s="4"/>
    </row>
    <row r="137" spans="1:11" x14ac:dyDescent="0.25">
      <c r="D137" s="4"/>
    </row>
    <row r="138" spans="1:11" x14ac:dyDescent="0.25">
      <c r="D138" s="4"/>
    </row>
    <row r="139" spans="1:11" x14ac:dyDescent="0.25">
      <c r="A139" s="17"/>
      <c r="B139" s="17"/>
      <c r="C139" s="17"/>
      <c r="D139" s="17"/>
      <c r="E139" s="17"/>
      <c r="F139" s="26"/>
      <c r="G139" s="26"/>
      <c r="H139" s="26"/>
      <c r="I139" s="26"/>
    </row>
    <row r="140" spans="1:11" ht="13" x14ac:dyDescent="0.3">
      <c r="A140" s="17"/>
      <c r="B140" s="17"/>
      <c r="C140" s="17"/>
      <c r="D140" s="18"/>
      <c r="E140" s="5"/>
      <c r="F140" s="27"/>
      <c r="G140" s="47"/>
      <c r="H140" s="26"/>
      <c r="I140" s="26"/>
    </row>
    <row r="141" spans="1:11" ht="14.5" x14ac:dyDescent="0.35">
      <c r="A141" s="17"/>
      <c r="B141" s="17"/>
      <c r="C141" s="17"/>
      <c r="D141" s="18"/>
      <c r="E141" s="17"/>
      <c r="F141" s="28"/>
      <c r="G141" s="26"/>
      <c r="H141" s="26"/>
      <c r="I141" s="26"/>
    </row>
    <row r="142" spans="1:11" ht="14.5" x14ac:dyDescent="0.35">
      <c r="E142" s="5"/>
      <c r="F142" s="29"/>
      <c r="K142" s="17"/>
    </row>
    <row r="143" spans="1:11" ht="14.5" x14ac:dyDescent="0.35">
      <c r="F143" s="29"/>
      <c r="K143" s="17"/>
    </row>
    <row r="144" spans="1:11" ht="14.5" x14ac:dyDescent="0.35">
      <c r="F144" s="29"/>
      <c r="G144" s="46"/>
      <c r="K144" s="17"/>
    </row>
    <row r="145" spans="6:10" ht="14.5" x14ac:dyDescent="0.35">
      <c r="F145" s="29"/>
    </row>
    <row r="146" spans="6:10" ht="14.5" x14ac:dyDescent="0.35">
      <c r="F146" s="30"/>
      <c r="J146" s="26"/>
    </row>
    <row r="147" spans="6:10" x14ac:dyDescent="0.25">
      <c r="J147" s="26"/>
    </row>
    <row r="148" spans="6:10" x14ac:dyDescent="0.25">
      <c r="J148" s="26"/>
    </row>
  </sheetData>
  <sortState ref="A4:I120">
    <sortCondition ref="D4:D120"/>
  </sortState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sam_april18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Veronica Granja Cuesta</cp:lastModifiedBy>
  <cp:lastPrinted>2016-10-20T13:43:23Z</cp:lastPrinted>
  <dcterms:created xsi:type="dcterms:W3CDTF">2004-05-12T11:42:58Z</dcterms:created>
  <dcterms:modified xsi:type="dcterms:W3CDTF">2018-04-24T04:31:41Z</dcterms:modified>
</cp:coreProperties>
</file>